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Sheet1!$D$1:$D$1203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<sst xmlns="http://schemas.openxmlformats.org/spreadsheetml/2006/main" count="2897" uniqueCount="440">
  <si>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</si>
  <si>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</si>
  <si>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</si>
  <si>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</si>
  <si>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</si>
  <si>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</si>
  <si>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</si>
  <si>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</si>
  <si>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</si>
  <si>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</si>
  <si>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</si>
  <si>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</si>
  <si>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</si>
  <si>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</si>
  <si>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</si>
  <si>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</si>
  <si>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</si>
  <si>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</si>
  <si>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</si>
  <si>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</si>
  <si>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</si>
  <si>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</si>
  <si>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</si>
  <si>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</si>
  <si>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</si>
  <si>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</si>
  <si>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</si>
  <si>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</si>
  <si>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item_30001_5</t>
  </si>
  <si>
    <t>0</t>
  </si>
  <si>
    <t>item_30001_7</t>
  </si>
  <si>
    <t>item_30001_9</t>
  </si>
  <si>
    <t>item_30001_11</t>
  </si>
  <si>
    <t>item_30001_13</t>
  </si>
  <si>
    <t>item_30001_15</t>
  </si>
  <si>
    <t>item_30001_17</t>
  </si>
  <si>
    <t>item_30001_19</t>
  </si>
  <si>
    <t>item_30001_22</t>
  </si>
  <si>
    <t>item_30001_25</t>
  </si>
  <si>
    <t>item_30001_28</t>
  </si>
  <si>
    <t>item_30001_31</t>
  </si>
  <si>
    <t>item_30002_5</t>
  </si>
  <si>
    <t>item_30002_7</t>
  </si>
  <si>
    <t>item_30002_9</t>
  </si>
  <si>
    <t>item_30002_11</t>
  </si>
  <si>
    <t>item_30002_13</t>
  </si>
  <si>
    <t>item_30002_15</t>
  </si>
  <si>
    <t>item_30002_17</t>
  </si>
  <si>
    <t>item_30002_19</t>
  </si>
  <si>
    <t>item_30002_22</t>
  </si>
  <si>
    <t>item_30002_25</t>
  </si>
  <si>
    <t>item_30002_28</t>
  </si>
  <si>
    <t>item_30002_31</t>
  </si>
  <si>
    <t>item_30003_5</t>
  </si>
  <si>
    <t>item_30003_7</t>
  </si>
  <si>
    <t>item_30003_9</t>
  </si>
  <si>
    <t>item_30003_11</t>
  </si>
  <si>
    <t>item_30003_13</t>
  </si>
  <si>
    <t>item_30003_15</t>
  </si>
  <si>
    <t>item_30003_17</t>
  </si>
  <si>
    <t>item_30003_19</t>
  </si>
  <si>
    <t>item_30003_22</t>
  </si>
  <si>
    <t>item_30003_25</t>
  </si>
  <si>
    <t>item_30003_28</t>
  </si>
  <si>
    <t>item_30003_31</t>
  </si>
  <si>
    <t>item_30004_5</t>
  </si>
  <si>
    <t>item_30004_7</t>
  </si>
  <si>
    <t>item_30004_9</t>
  </si>
  <si>
    <t>item_30004_11</t>
  </si>
  <si>
    <t>item_30004_13</t>
  </si>
  <si>
    <t>item_30004_15</t>
  </si>
  <si>
    <t>item_30004_17</t>
  </si>
  <si>
    <t>item_30004_19</t>
  </si>
  <si>
    <t>item_30004_22</t>
  </si>
  <si>
    <t>item_30004_25</t>
  </si>
  <si>
    <t>item_30004_28</t>
  </si>
  <si>
    <t>item_30004_31</t>
  </si>
  <si>
    <t>item_30005_5</t>
  </si>
  <si>
    <t>item_30005_7</t>
  </si>
  <si>
    <t>item_30005_9</t>
  </si>
  <si>
    <t>item_30005_11</t>
  </si>
  <si>
    <t>item_30005_13</t>
  </si>
  <si>
    <t>item_30005_15</t>
  </si>
  <si>
    <t>item_30005_17</t>
  </si>
  <si>
    <t>item_30005_19</t>
  </si>
  <si>
    <t>item_30005_22</t>
  </si>
  <si>
    <t>item_30005_25</t>
  </si>
  <si>
    <t>item_30005_28</t>
  </si>
  <si>
    <t>item_30005_31</t>
  </si>
  <si>
    <t>item_30006_5</t>
  </si>
  <si>
    <t>item_30006_7</t>
  </si>
  <si>
    <t>item_30006_9</t>
  </si>
  <si>
    <t>item_30006_11</t>
  </si>
  <si>
    <t>item_30006_13</t>
  </si>
  <si>
    <t>item_30006_15</t>
  </si>
  <si>
    <t>item_30006_17</t>
  </si>
  <si>
    <t>item_30006_19</t>
  </si>
  <si>
    <t>item_30006_22</t>
  </si>
  <si>
    <t>item_30006_25</t>
  </si>
  <si>
    <t>item_30006_28</t>
  </si>
  <si>
    <t>item_30006_31</t>
  </si>
  <si>
    <t>item_30007_5</t>
  </si>
  <si>
    <t>item_30007_7</t>
  </si>
  <si>
    <t>item_30007_9</t>
  </si>
  <si>
    <t>item_30007_11</t>
  </si>
  <si>
    <t>item_30007_13</t>
  </si>
  <si>
    <t>item_30007_15</t>
  </si>
  <si>
    <t>item_30007_17</t>
  </si>
  <si>
    <t>item_30007_19</t>
  </si>
  <si>
    <t>item_30007_22</t>
  </si>
  <si>
    <t>item_30007_25</t>
  </si>
  <si>
    <t>item_30007_28</t>
  </si>
  <si>
    <t>item_30007_31</t>
  </si>
  <si>
    <t>item_30008_5</t>
  </si>
  <si>
    <t>item_30008_7</t>
  </si>
  <si>
    <t>item_30008_9</t>
  </si>
  <si>
    <t>item_30008_11</t>
  </si>
  <si>
    <t>item_30008_13</t>
  </si>
  <si>
    <t>item_30008_15</t>
  </si>
  <si>
    <t>item_30008_17</t>
  </si>
  <si>
    <t>item_30008_19</t>
  </si>
  <si>
    <t>item_30008_22</t>
  </si>
  <si>
    <t>item_30008_25</t>
  </si>
  <si>
    <t>item_30008_28</t>
  </si>
  <si>
    <t>item_30008_31</t>
  </si>
  <si>
    <t>item_30009_5</t>
  </si>
  <si>
    <t>item_30009_7</t>
  </si>
  <si>
    <t>item_30009_9</t>
  </si>
  <si>
    <t>item_30009_11</t>
  </si>
  <si>
    <t>item_30009_13</t>
  </si>
  <si>
    <t>item_30009_15</t>
  </si>
  <si>
    <t>item_30009_17</t>
  </si>
  <si>
    <t>item_30009_19</t>
  </si>
  <si>
    <t>item_30009_22</t>
  </si>
  <si>
    <t>item_30009_25</t>
  </si>
  <si>
    <t>item_30009_28</t>
  </si>
  <si>
    <t>item_30009_31</t>
  </si>
  <si>
    <t>item_30010_5</t>
  </si>
  <si>
    <t>item_30010_7</t>
  </si>
  <si>
    <t>item_30010_9</t>
  </si>
  <si>
    <t>item_30010_11</t>
  </si>
  <si>
    <t>item_30010_13</t>
  </si>
  <si>
    <t>item_30010_15</t>
  </si>
  <si>
    <t>item_30010_17</t>
  </si>
  <si>
    <t>item_30010_19</t>
  </si>
  <si>
    <t>item_30010_22</t>
  </si>
  <si>
    <t>item_30010_25</t>
  </si>
  <si>
    <t>item_30010_28</t>
  </si>
  <si>
    <t>item_30010_31</t>
  </si>
  <si>
    <t>item_30011_5</t>
  </si>
  <si>
    <t>item_30011_7</t>
  </si>
  <si>
    <t>item_30011_9</t>
  </si>
  <si>
    <t>item_30011_11</t>
  </si>
  <si>
    <t>item_30011_13</t>
  </si>
  <si>
    <t>item_30011_15</t>
  </si>
  <si>
    <t>item_30011_17</t>
  </si>
  <si>
    <t>item_30011_19</t>
  </si>
  <si>
    <t>item_30011_22</t>
  </si>
  <si>
    <t>item_30011_25</t>
  </si>
  <si>
    <t>item_30011_28</t>
  </si>
  <si>
    <t>item_30011_31</t>
  </si>
  <si>
    <t>item_30012_5</t>
  </si>
  <si>
    <t>item_30012_7</t>
  </si>
  <si>
    <t>item_30012_9</t>
  </si>
  <si>
    <t>item_30012_11</t>
  </si>
  <si>
    <t>item_30012_13</t>
  </si>
  <si>
    <t>item_30012_15</t>
  </si>
  <si>
    <t>item_30012_17</t>
  </si>
  <si>
    <t>item_30012_19</t>
  </si>
  <si>
    <t>item_30012_22</t>
  </si>
  <si>
    <t>item_30012_25</t>
  </si>
  <si>
    <t>item_30012_28</t>
  </si>
  <si>
    <t>item_30012_31</t>
  </si>
  <si>
    <t>item_30013_5</t>
  </si>
  <si>
    <t>item_30013_7</t>
  </si>
  <si>
    <t>item_30013_9</t>
  </si>
  <si>
    <t>item_30013_11</t>
  </si>
  <si>
    <t>item_30013_13</t>
  </si>
  <si>
    <t>item_30013_15</t>
  </si>
  <si>
    <t>item_30013_17</t>
  </si>
  <si>
    <t>item_30013_19</t>
  </si>
  <si>
    <t>item_30013_22</t>
  </si>
  <si>
    <t>item_30013_25</t>
  </si>
  <si>
    <t>item_30013_28</t>
  </si>
  <si>
    <t>item_30013_31</t>
  </si>
  <si>
    <t>item_30014_5</t>
  </si>
  <si>
    <t>item_30014_7</t>
  </si>
  <si>
    <t>item_30014_9</t>
  </si>
  <si>
    <t>item_30014_11</t>
  </si>
  <si>
    <t>item_30014_13</t>
  </si>
  <si>
    <t>item_30014_15</t>
  </si>
  <si>
    <t>item_30014_17</t>
  </si>
  <si>
    <t>item_30014_19</t>
  </si>
  <si>
    <t>item_30014_22</t>
  </si>
  <si>
    <t>item_30014_25</t>
  </si>
  <si>
    <t>item_30014_28</t>
  </si>
  <si>
    <t>item_30014_31</t>
  </si>
  <si>
    <t>item_30015_5</t>
  </si>
  <si>
    <t>item_30015_7</t>
  </si>
  <si>
    <t>item_30015_9</t>
  </si>
  <si>
    <t>item_30015_11</t>
  </si>
  <si>
    <t>item_30015_13</t>
  </si>
  <si>
    <t>item_30015_15</t>
  </si>
  <si>
    <t>item_30015_17</t>
  </si>
  <si>
    <t>item_30015_19</t>
  </si>
  <si>
    <t>item_30015_22</t>
  </si>
  <si>
    <t>item_30015_25</t>
  </si>
  <si>
    <t>item_30015_28</t>
  </si>
  <si>
    <t>item_30015_31</t>
  </si>
  <si>
    <t>item_30016_5</t>
  </si>
  <si>
    <t>item_30016_7</t>
  </si>
  <si>
    <t>item_30016_9</t>
  </si>
  <si>
    <t>item_30016_11</t>
  </si>
  <si>
    <t>item_30016_13</t>
  </si>
  <si>
    <t>item_30016_15</t>
  </si>
  <si>
    <t>item_30016_17</t>
  </si>
  <si>
    <t>item_30016_19</t>
  </si>
  <si>
    <t>item_30016_22</t>
  </si>
  <si>
    <t>item_30016_25</t>
  </si>
  <si>
    <t>item_30016_28</t>
  </si>
  <si>
    <t>item_30016_31</t>
  </si>
  <si>
    <t>item_30017_5</t>
  </si>
  <si>
    <t>item_30017_7</t>
  </si>
  <si>
    <t>item_30017_9</t>
  </si>
  <si>
    <t>item_30017_11</t>
  </si>
  <si>
    <t>item_30017_13</t>
  </si>
  <si>
    <t>item_30017_15</t>
  </si>
  <si>
    <t>item_30017_17</t>
  </si>
  <si>
    <t>item_30017_19</t>
  </si>
  <si>
    <t>item_30017_22</t>
  </si>
  <si>
    <t>item_30017_25</t>
  </si>
  <si>
    <t>item_30017_28</t>
  </si>
  <si>
    <t>item_30017_31</t>
  </si>
  <si>
    <t>item_30018_5</t>
  </si>
  <si>
    <t>item_30018_7</t>
  </si>
  <si>
    <t>item_30018_9</t>
  </si>
  <si>
    <t>item_30018_11</t>
  </si>
  <si>
    <t>item_30018_13</t>
  </si>
  <si>
    <t>item_30018_15</t>
  </si>
  <si>
    <t>item_30018_17</t>
  </si>
  <si>
    <t>item_30018_19</t>
  </si>
  <si>
    <t>item_30018_22</t>
  </si>
  <si>
    <t>item_30018_25</t>
  </si>
  <si>
    <t>item_30018_28</t>
  </si>
  <si>
    <t>item_30018_31</t>
  </si>
  <si>
    <t>item_30019_5</t>
  </si>
  <si>
    <t>item_30019_7</t>
  </si>
  <si>
    <t>item_30019_9</t>
  </si>
  <si>
    <t>item_30019_11</t>
  </si>
  <si>
    <t>item_30019_13</t>
  </si>
  <si>
    <t>item_30019_15</t>
  </si>
  <si>
    <t>item_30019_17</t>
  </si>
  <si>
    <t>item_30019_19</t>
  </si>
  <si>
    <t>item_30019_22</t>
  </si>
  <si>
    <t>item_30019_25</t>
  </si>
  <si>
    <t>item_30019_28</t>
  </si>
  <si>
    <t>item_30019_31</t>
  </si>
  <si>
    <t>item_30020_5</t>
  </si>
  <si>
    <t>item_30020_7</t>
  </si>
  <si>
    <t>item_30020_9</t>
  </si>
  <si>
    <t>item_30020_11</t>
  </si>
  <si>
    <t>item_30020_13</t>
  </si>
  <si>
    <t>item_30020_15</t>
  </si>
  <si>
    <t>item_30020_17</t>
  </si>
  <si>
    <t>item_30020_19</t>
  </si>
  <si>
    <t>item_30020_22</t>
  </si>
  <si>
    <t>item_30020_25</t>
  </si>
  <si>
    <t>item_30020_28</t>
  </si>
  <si>
    <t>item_30020_31</t>
  </si>
  <si>
    <t>1002</t>
  </si>
  <si>
    <t>天赋1</t>
  </si>
  <si>
    <t>item_10000001_1200,item_20000001_24</t>
  </si>
  <si>
    <t>10</t>
  </si>
  <si>
    <t>icon_talent_1</t>
  </si>
  <si>
    <t>增加10点攻击力</t>
  </si>
  <si>
    <t>item_10000001_3394,item_20000001_68</t>
  </si>
  <si>
    <t>icon_talent_2</t>
  </si>
  <si>
    <t>天赋2</t>
  </si>
  <si>
    <t>item_10000001_6235,item_20000001_125</t>
  </si>
  <si>
    <t>icon_talent_3</t>
  </si>
  <si>
    <t>增加1%攻击速度</t>
  </si>
  <si>
    <t>天赋3</t>
  </si>
  <si>
    <t>item_10000001_9600,item_20000001_192</t>
  </si>
  <si>
    <t>icon_talent_4</t>
  </si>
  <si>
    <t>增加0.5%暴击率</t>
  </si>
  <si>
    <t>天赋4</t>
  </si>
  <si>
    <t>item_10000001_13416,item_20000001_269</t>
  </si>
  <si>
    <t>icon_talent_5</t>
  </si>
  <si>
    <t>增加2%暴击伤害</t>
  </si>
  <si>
    <t>天赋5</t>
  </si>
  <si>
    <t>item_10000001_17636,item_20000001_353</t>
  </si>
  <si>
    <t>icon_talent_6</t>
  </si>
  <si>
    <t>降低全体敌方1%移动速度</t>
  </si>
  <si>
    <t>天赋6</t>
  </si>
  <si>
    <t>item_10000001_22224,item_20000001_444</t>
  </si>
  <si>
    <t>icon_talent_7</t>
  </si>
  <si>
    <t>攻击时有1%概率眩晕敌人</t>
  </si>
  <si>
    <t>天赋7</t>
  </si>
  <si>
    <t>item_10000001_27152,item_20000001_544</t>
  </si>
  <si>
    <t>全体友军增伤1%</t>
  </si>
  <si>
    <t>天赋8</t>
  </si>
  <si>
    <t>item_10000001_32400,item_20000001_648</t>
  </si>
  <si>
    <t>天赋9</t>
  </si>
  <si>
    <t>item_10000001_37948,item_20000001_758</t>
  </si>
  <si>
    <t>天赋10</t>
  </si>
  <si>
    <t>item_10000001_43780,item_20000001_876</t>
  </si>
  <si>
    <t>天赋11</t>
  </si>
  <si>
    <t>item_10000001_49883,item_20000001_997</t>
  </si>
  <si>
    <t>天赋12</t>
  </si>
  <si>
    <t>item_10000001_56246,item_20000001_1124</t>
  </si>
  <si>
    <t>天赋13</t>
  </si>
  <si>
    <t>item_10000001_62860,item_20000001_1258</t>
  </si>
  <si>
    <t>天赋14</t>
  </si>
  <si>
    <t>item_10000001_69714,item_20000001_1394</t>
  </si>
  <si>
    <t>天赋15</t>
  </si>
  <si>
    <t>item_10000001_76800,item_20000001_1536</t>
  </si>
  <si>
    <t>天赋16</t>
  </si>
  <si>
    <t>item_10000001_84112,item_20000001_1682</t>
  </si>
  <si>
    <t>天赋17</t>
  </si>
  <si>
    <t>item_10000001_91642,item_20000001_1832</t>
  </si>
  <si>
    <t>天赋18</t>
  </si>
  <si>
    <t>item_10000001_99383,item_20000001_1987</t>
  </si>
  <si>
    <t>天赋19</t>
  </si>
  <si>
    <t>item_10000001_107332,item_20000001_2147</t>
  </si>
  <si>
    <t>天赋20</t>
  </si>
  <si>
    <t>item_10000001_115481,item_20000001_2310</t>
  </si>
  <si>
    <t>天赋21</t>
  </si>
  <si>
    <t>item_10000001_123827,item_20000001_2477</t>
  </si>
  <si>
    <t>天赋22</t>
  </si>
  <si>
    <t>item_10000001_132365,item_20000001_2647</t>
  </si>
  <si>
    <t>天赋23</t>
  </si>
  <si>
    <t>item_10000001_141091,item_20000001_2822</t>
  </si>
  <si>
    <t>天赋24</t>
  </si>
  <si>
    <t>item_10000001_150000,item_20000001_3000</t>
  </si>
  <si>
    <t>天赋25</t>
  </si>
  <si>
    <t>item_10000001_159090,item_20000001_3182</t>
  </si>
  <si>
    <t>天赋26</t>
  </si>
  <si>
    <t>item_10000001_168355,item_20000001_3367</t>
  </si>
  <si>
    <t>天赋27</t>
  </si>
  <si>
    <t>item_10000001_177794,item_20000001_3556</t>
  </si>
  <si>
    <t>天赋28</t>
  </si>
  <si>
    <t>item_10000001_187404,item_20000001_3748</t>
  </si>
  <si>
    <t>天赋29</t>
  </si>
  <si>
    <t>item_10000001_197180,item_20000001_3943</t>
  </si>
  <si>
    <t>天赋30</t>
  </si>
  <si>
    <t>item_10000001_207121,item_20000001_4142</t>
  </si>
  <si>
    <t>天赋31</t>
  </si>
  <si>
    <t>item_10000001_217223,item_20000001_4344</t>
  </si>
  <si>
    <t>天赋32</t>
  </si>
  <si>
    <t>item_10000001_227485,item_20000001_4549</t>
  </si>
  <si>
    <t>天赋33</t>
  </si>
  <si>
    <t>item_10000001_237902,item_20000001_4758</t>
  </si>
  <si>
    <t>天赋34</t>
  </si>
  <si>
    <t>item_10000001_248476,item_20000001_4969</t>
  </si>
  <si>
    <t>天赋35</t>
  </si>
  <si>
    <t>item_10000001_259200,item_20000001_5184</t>
  </si>
  <si>
    <t>天赋36</t>
  </si>
  <si>
    <t>item_10000001_270074,item_20000001_5401</t>
  </si>
  <si>
    <t>天赋37</t>
  </si>
  <si>
    <t>item_10000001_281098,item_20000001_5622</t>
  </si>
  <si>
    <t>天赋38</t>
  </si>
  <si>
    <t>item_10000001_292266,item_20000001_5845</t>
  </si>
  <si>
    <t>天赋39</t>
  </si>
  <si>
    <t>item_10000001_303578,item_20000001_6072</t>
  </si>
  <si>
    <t>天赋40</t>
  </si>
  <si>
    <t>item_10000001_315034,item_20000001_6301</t>
  </si>
  <si>
    <t>天赋41</t>
  </si>
  <si>
    <t>item_10000001_326629,item_20000001_6533</t>
  </si>
  <si>
    <t>天赋42</t>
  </si>
  <si>
    <t>item_10000001_338364,item_20000001_6767</t>
  </si>
  <si>
    <t>天赋43</t>
  </si>
  <si>
    <t>item_10000001_350236,item_20000001_7004</t>
  </si>
  <si>
    <t>天赋44</t>
  </si>
  <si>
    <t>item_10000001_362243,item_20000001_7244</t>
  </si>
  <si>
    <t>天赋45</t>
  </si>
  <si>
    <t>item_10000001_374384,item_20000001_7488</t>
  </si>
  <si>
    <t>天赋46</t>
  </si>
  <si>
    <t>item_10000001_386659,item_20000001_7733</t>
  </si>
  <si>
    <t>天赋47</t>
  </si>
  <si>
    <t>item_10000001_399065,item_20000001_7981</t>
  </si>
  <si>
    <t>天赋48</t>
  </si>
  <si>
    <t>item_10000001_411600,item_20000001_8232</t>
  </si>
  <si>
    <t>天赋49</t>
  </si>
  <si>
    <t>item_10000001_424264,item_20000001_8485</t>
  </si>
  <si>
    <t>攻击加成</t>
  </si>
  <si>
    <t>暴击加成</t>
  </si>
  <si>
    <t>爆伤加成</t>
  </si>
  <si>
    <t>攻击速度/S</t>
  </si>
  <si>
    <t>攻击目标数</t>
  </si>
  <si>
    <t>攻击力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</si>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</sst>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0" fillId="3" borderId="1" xfId="0" applyNumberFormat="1" applyFill="1" applyBorder="1">
      <alignment vertical="center"/>
    </xf>
    <xf numFmtId="49" fontId="2" fillId="3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53"/>
  <sheetViews>
    <sheetView tabSelected="1" topLeftCell="A1165" workbookViewId="0">
      <selection activeCell="A1204" sqref="$A1204:$XFD1303"/>
    </sheetView>
  </sheetViews>
  <sheetFormatPr defaultColWidth="9" defaultRowHeight="13.5"/>
  <cols>
    <col min="1" max="1" width="9" style="4"/>
    <col min="2" max="3" width="16.375" style="4" customWidth="1"/>
    <col min="4" max="4" width="18.375" style="5" customWidth="1"/>
    <col min="5" max="5" width="42.5" style="5" customWidth="1"/>
    <col min="6" max="6" width="10.375" style="4" customWidth="1"/>
    <col min="7" max="7" width="30.4416666666667" customWidth="1"/>
    <col min="8" max="8" width="15.25" style="4" customWidth="1"/>
    <col min="9" max="10" width="8.5" customWidth="1"/>
    <col min="11" max="12" width="44.625" style="4" customWidth="1"/>
  </cols>
  <sheetData>
    <row r="1" spans="1:12">
      <c r="A1" s="3" t="s">
        <v>0</v>
      </c>
      <c r="B1" s="3" t="s">
        <v>1</v>
      </c>
      <c r="C1" s="3" t="s">
        <v>2</v>
      </c>
      <c r="D1" s="6" t="s">
        <v>3</v>
      </c>
      <c r="E1" s="6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s="3" t="s">
        <v>12</v>
      </c>
      <c r="B2" s="3" t="s">
        <v>12</v>
      </c>
      <c r="C2" s="3" t="s">
        <v>13</v>
      </c>
      <c r="D2" s="6" t="s">
        <v>12</v>
      </c>
      <c r="E2" s="6" t="s">
        <v>14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13</v>
      </c>
      <c r="L2" s="3" t="s">
        <v>13</v>
      </c>
    </row>
    <row r="3" spans="1:12">
      <c r="A3" s="3" t="s">
        <v>16</v>
      </c>
      <c r="B3" s="3" t="s">
        <v>17</v>
      </c>
      <c r="C3" s="3" t="s">
        <v>18</v>
      </c>
      <c r="D3" s="6" t="s">
        <v>19</v>
      </c>
      <c r="E3" s="7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</row>
    <row r="4" spans="1:12">
      <c r="A4" s="3">
        <v>101</v>
      </c>
      <c r="B4" s="3">
        <v>2001</v>
      </c>
      <c r="C4" s="3"/>
      <c r="D4" s="6">
        <v>1</v>
      </c>
      <c r="E4" s="3" t="s">
        <v>28</v>
      </c>
      <c r="F4" s="3" t="s">
        <v>29</v>
      </c>
      <c r="G4" s="3">
        <v>0</v>
      </c>
      <c r="H4" s="3">
        <v>56</v>
      </c>
      <c r="I4" s="3">
        <v>0.005</v>
      </c>
      <c r="J4" s="3">
        <v>0.01</v>
      </c>
      <c r="K4" s="3"/>
      <c r="L4" s="3"/>
    </row>
    <row r="5" spans="1:12">
      <c r="A5" s="3">
        <v>102</v>
      </c>
      <c r="B5" s="3">
        <v>2001</v>
      </c>
      <c r="C5" s="3"/>
      <c r="D5" s="6">
        <v>2</v>
      </c>
      <c r="E5" s="3" t="s">
        <v>28</v>
      </c>
      <c r="F5" s="3" t="s">
        <v>29</v>
      </c>
      <c r="G5" s="3">
        <v>1</v>
      </c>
      <c r="H5" s="3">
        <v>68</v>
      </c>
      <c r="I5" s="3">
        <v>0.01</v>
      </c>
      <c r="J5" s="3">
        <v>0.02</v>
      </c>
      <c r="K5" s="3"/>
      <c r="L5" s="3"/>
    </row>
    <row r="6" spans="1:12">
      <c r="A6" s="3">
        <v>103</v>
      </c>
      <c r="B6" s="3">
        <v>2001</v>
      </c>
      <c r="C6" s="3"/>
      <c r="D6" s="6">
        <v>3</v>
      </c>
      <c r="E6" s="3" t="s">
        <v>28</v>
      </c>
      <c r="F6" s="3" t="s">
        <v>29</v>
      </c>
      <c r="G6" s="3">
        <v>1</v>
      </c>
      <c r="H6" s="3">
        <v>79</v>
      </c>
      <c r="I6" s="3">
        <v>0.015</v>
      </c>
      <c r="J6" s="3">
        <v>0.03</v>
      </c>
      <c r="K6" s="3"/>
      <c r="L6" s="3"/>
    </row>
    <row r="7" spans="1:12">
      <c r="A7" s="3">
        <v>104</v>
      </c>
      <c r="B7" s="3">
        <v>2001</v>
      </c>
      <c r="C7" s="3"/>
      <c r="D7" s="6">
        <v>4</v>
      </c>
      <c r="E7" s="3" t="s">
        <v>28</v>
      </c>
      <c r="F7" s="3" t="s">
        <v>29</v>
      </c>
      <c r="G7" s="3">
        <v>2</v>
      </c>
      <c r="H7" s="3">
        <v>90</v>
      </c>
      <c r="I7" s="3">
        <v>0.02</v>
      </c>
      <c r="J7" s="3">
        <v>0.04</v>
      </c>
      <c r="K7" s="3"/>
      <c r="L7" s="3"/>
    </row>
    <row r="8" spans="1:12">
      <c r="A8" s="3">
        <v>105</v>
      </c>
      <c r="B8" s="3">
        <v>2001</v>
      </c>
      <c r="C8" s="3"/>
      <c r="D8" s="6">
        <v>5</v>
      </c>
      <c r="E8" s="3" t="s">
        <v>28</v>
      </c>
      <c r="F8" s="3" t="s">
        <v>29</v>
      </c>
      <c r="G8" s="3">
        <v>2</v>
      </c>
      <c r="H8" s="3">
        <v>102</v>
      </c>
      <c r="I8" s="3">
        <v>0.025</v>
      </c>
      <c r="J8" s="3">
        <v>0.05</v>
      </c>
      <c r="K8" s="3"/>
      <c r="L8" s="3"/>
    </row>
    <row r="9" spans="1:12">
      <c r="A9" s="3">
        <v>106</v>
      </c>
      <c r="B9" s="3">
        <v>2001</v>
      </c>
      <c r="C9" s="3"/>
      <c r="D9" s="6">
        <v>6</v>
      </c>
      <c r="E9" s="3" t="s">
        <v>30</v>
      </c>
      <c r="F9" s="3" t="s">
        <v>29</v>
      </c>
      <c r="G9" s="3">
        <v>3</v>
      </c>
      <c r="H9" s="3">
        <v>113</v>
      </c>
      <c r="I9" s="3">
        <v>0.03</v>
      </c>
      <c r="J9" s="3">
        <v>0.06</v>
      </c>
      <c r="K9" s="3"/>
      <c r="L9" s="3"/>
    </row>
    <row r="10" spans="1:12">
      <c r="A10" s="3">
        <v>107</v>
      </c>
      <c r="B10" s="3">
        <v>2001</v>
      </c>
      <c r="C10" s="3"/>
      <c r="D10" s="6">
        <v>7</v>
      </c>
      <c r="E10" s="3" t="s">
        <v>30</v>
      </c>
      <c r="F10" s="3" t="s">
        <v>29</v>
      </c>
      <c r="G10" s="3">
        <v>3</v>
      </c>
      <c r="H10" s="3">
        <v>125</v>
      </c>
      <c r="I10" s="3">
        <v>0.035</v>
      </c>
      <c r="J10" s="3">
        <v>0.07</v>
      </c>
      <c r="K10" s="3"/>
      <c r="L10" s="3"/>
    </row>
    <row r="11" spans="1:12">
      <c r="A11" s="3">
        <v>108</v>
      </c>
      <c r="B11" s="3">
        <v>2001</v>
      </c>
      <c r="C11" s="3"/>
      <c r="D11" s="6">
        <v>8</v>
      </c>
      <c r="E11" s="3" t="s">
        <v>30</v>
      </c>
      <c r="F11" s="3" t="s">
        <v>29</v>
      </c>
      <c r="G11" s="3">
        <v>4</v>
      </c>
      <c r="H11" s="3">
        <v>136</v>
      </c>
      <c r="I11" s="3">
        <v>0.04</v>
      </c>
      <c r="J11" s="3">
        <v>0.08</v>
      </c>
      <c r="K11" s="3"/>
      <c r="L11" s="3"/>
    </row>
    <row r="12" spans="1:12">
      <c r="A12" s="3">
        <v>109</v>
      </c>
      <c r="B12" s="3">
        <v>2001</v>
      </c>
      <c r="C12" s="3"/>
      <c r="D12" s="6">
        <v>9</v>
      </c>
      <c r="E12" s="3" t="s">
        <v>30</v>
      </c>
      <c r="F12" s="3" t="s">
        <v>29</v>
      </c>
      <c r="G12" s="3">
        <v>4</v>
      </c>
      <c r="H12" s="3">
        <v>147</v>
      </c>
      <c r="I12" s="3">
        <v>0.045</v>
      </c>
      <c r="J12" s="3">
        <v>0.09</v>
      </c>
      <c r="K12" s="3"/>
      <c r="L12" s="3"/>
    </row>
    <row r="13" spans="1:12">
      <c r="A13" s="3">
        <v>110</v>
      </c>
      <c r="B13" s="3">
        <v>2001</v>
      </c>
      <c r="C13" s="3"/>
      <c r="D13" s="6">
        <v>10</v>
      </c>
      <c r="E13" s="3" t="s">
        <v>30</v>
      </c>
      <c r="F13" s="3" t="s">
        <v>29</v>
      </c>
      <c r="G13" s="3">
        <v>5</v>
      </c>
      <c r="H13" s="3">
        <v>159</v>
      </c>
      <c r="I13" s="3">
        <v>0.05</v>
      </c>
      <c r="J13" s="3">
        <v>0.1</v>
      </c>
      <c r="K13" s="3"/>
      <c r="L13" s="3"/>
    </row>
    <row r="14" spans="1:12">
      <c r="A14" s="3">
        <v>111</v>
      </c>
      <c r="B14" s="3">
        <v>2001</v>
      </c>
      <c r="C14" s="3"/>
      <c r="D14" s="6">
        <v>11</v>
      </c>
      <c r="E14" s="3" t="s">
        <v>31</v>
      </c>
      <c r="F14" s="3" t="s">
        <v>29</v>
      </c>
      <c r="G14" s="3">
        <v>5</v>
      </c>
      <c r="H14" s="3">
        <v>170</v>
      </c>
      <c r="I14" s="3">
        <v>0.055</v>
      </c>
      <c r="J14" s="3">
        <v>0.11</v>
      </c>
      <c r="K14" s="3"/>
      <c r="L14" s="3"/>
    </row>
    <row r="15" spans="1:12">
      <c r="A15" s="3">
        <v>112</v>
      </c>
      <c r="B15" s="3">
        <v>2001</v>
      </c>
      <c r="C15" s="3"/>
      <c r="D15" s="6">
        <v>12</v>
      </c>
      <c r="E15" s="3" t="s">
        <v>31</v>
      </c>
      <c r="F15" s="3" t="s">
        <v>29</v>
      </c>
      <c r="G15" s="3">
        <v>6</v>
      </c>
      <c r="H15" s="3">
        <v>181</v>
      </c>
      <c r="I15" s="3">
        <v>0.06</v>
      </c>
      <c r="J15" s="3">
        <v>0.12</v>
      </c>
      <c r="K15" s="3"/>
      <c r="L15" s="3"/>
    </row>
    <row r="16" spans="1:12">
      <c r="A16" s="3">
        <v>113</v>
      </c>
      <c r="B16" s="3">
        <v>2001</v>
      </c>
      <c r="C16" s="3"/>
      <c r="D16" s="6">
        <v>13</v>
      </c>
      <c r="E16" s="3" t="s">
        <v>31</v>
      </c>
      <c r="F16" s="3" t="s">
        <v>29</v>
      </c>
      <c r="G16" s="3">
        <v>6</v>
      </c>
      <c r="H16" s="3">
        <v>193</v>
      </c>
      <c r="I16" s="3">
        <v>0.065</v>
      </c>
      <c r="J16" s="3">
        <v>0.13</v>
      </c>
      <c r="K16" s="3"/>
      <c r="L16" s="3"/>
    </row>
    <row r="17" spans="1:12">
      <c r="A17" s="3">
        <v>114</v>
      </c>
      <c r="B17" s="3">
        <v>2001</v>
      </c>
      <c r="C17" s="3"/>
      <c r="D17" s="6">
        <v>14</v>
      </c>
      <c r="E17" s="3" t="s">
        <v>31</v>
      </c>
      <c r="F17" s="3" t="s">
        <v>29</v>
      </c>
      <c r="G17" s="3">
        <v>7</v>
      </c>
      <c r="H17" s="3">
        <v>204</v>
      </c>
      <c r="I17" s="3">
        <v>0.07</v>
      </c>
      <c r="J17" s="3">
        <v>0.14</v>
      </c>
      <c r="K17" s="3"/>
      <c r="L17" s="3"/>
    </row>
    <row r="18" spans="1:12">
      <c r="A18" s="3">
        <v>115</v>
      </c>
      <c r="B18" s="3">
        <v>2001</v>
      </c>
      <c r="C18" s="3"/>
      <c r="D18" s="6">
        <v>15</v>
      </c>
      <c r="E18" s="3" t="s">
        <v>31</v>
      </c>
      <c r="F18" s="3" t="s">
        <v>29</v>
      </c>
      <c r="G18" s="3">
        <v>7</v>
      </c>
      <c r="H18" s="3">
        <v>215</v>
      </c>
      <c r="I18" s="3">
        <v>0.075</v>
      </c>
      <c r="J18" s="3">
        <v>0.15</v>
      </c>
      <c r="K18" s="3"/>
      <c r="L18" s="3"/>
    </row>
    <row r="19" spans="1:12">
      <c r="A19" s="3">
        <v>116</v>
      </c>
      <c r="B19" s="3">
        <v>2001</v>
      </c>
      <c r="C19" s="3"/>
      <c r="D19" s="6">
        <v>16</v>
      </c>
      <c r="E19" s="3" t="s">
        <v>32</v>
      </c>
      <c r="F19" s="3" t="s">
        <v>29</v>
      </c>
      <c r="G19" s="3">
        <v>8</v>
      </c>
      <c r="H19" s="3">
        <v>227</v>
      </c>
      <c r="I19" s="3">
        <v>0.08</v>
      </c>
      <c r="J19" s="3">
        <v>0.16</v>
      </c>
      <c r="K19" s="3"/>
      <c r="L19" s="3"/>
    </row>
    <row r="20" spans="1:12">
      <c r="A20" s="3">
        <v>117</v>
      </c>
      <c r="B20" s="3">
        <v>2001</v>
      </c>
      <c r="C20" s="3"/>
      <c r="D20" s="6">
        <v>17</v>
      </c>
      <c r="E20" s="3" t="s">
        <v>32</v>
      </c>
      <c r="F20" s="3" t="s">
        <v>29</v>
      </c>
      <c r="G20" s="3">
        <v>8</v>
      </c>
      <c r="H20" s="3">
        <v>238</v>
      </c>
      <c r="I20" s="3">
        <v>0.085</v>
      </c>
      <c r="J20" s="3">
        <v>0.17</v>
      </c>
      <c r="K20" s="3"/>
      <c r="L20" s="3"/>
    </row>
    <row r="21" spans="1:12">
      <c r="A21" s="3">
        <v>118</v>
      </c>
      <c r="B21" s="3">
        <v>2001</v>
      </c>
      <c r="C21" s="3"/>
      <c r="D21" s="6">
        <v>18</v>
      </c>
      <c r="E21" s="3" t="s">
        <v>32</v>
      </c>
      <c r="F21" s="3" t="s">
        <v>29</v>
      </c>
      <c r="G21" s="3">
        <v>9</v>
      </c>
      <c r="H21" s="3">
        <v>250</v>
      </c>
      <c r="I21" s="3">
        <v>0.09</v>
      </c>
      <c r="J21" s="3">
        <v>0.18</v>
      </c>
      <c r="K21" s="3"/>
      <c r="L21" s="3"/>
    </row>
    <row r="22" spans="1:12">
      <c r="A22" s="3">
        <v>119</v>
      </c>
      <c r="B22" s="3">
        <v>2001</v>
      </c>
      <c r="C22" s="3"/>
      <c r="D22" s="6">
        <v>19</v>
      </c>
      <c r="E22" s="3" t="s">
        <v>32</v>
      </c>
      <c r="F22" s="3" t="s">
        <v>29</v>
      </c>
      <c r="G22" s="3">
        <v>9</v>
      </c>
      <c r="H22" s="3">
        <v>261</v>
      </c>
      <c r="I22" s="3">
        <v>0.095</v>
      </c>
      <c r="J22" s="3">
        <v>0.19</v>
      </c>
      <c r="K22" s="3"/>
      <c r="L22" s="3"/>
    </row>
    <row r="23" spans="1:12">
      <c r="A23" s="3">
        <v>120</v>
      </c>
      <c r="B23" s="3">
        <v>2001</v>
      </c>
      <c r="C23" s="3"/>
      <c r="D23" s="6">
        <v>20</v>
      </c>
      <c r="E23" s="3" t="s">
        <v>32</v>
      </c>
      <c r="F23" s="3" t="s">
        <v>29</v>
      </c>
      <c r="G23" s="3">
        <v>10</v>
      </c>
      <c r="H23" s="3">
        <v>272</v>
      </c>
      <c r="I23" s="3">
        <v>0.1</v>
      </c>
      <c r="J23" s="3">
        <v>0.2</v>
      </c>
      <c r="K23" s="3"/>
      <c r="L23" s="3"/>
    </row>
    <row r="24" spans="1:12">
      <c r="A24" s="3">
        <v>121</v>
      </c>
      <c r="B24" s="3">
        <v>2001</v>
      </c>
      <c r="C24" s="3"/>
      <c r="D24" s="6">
        <v>21</v>
      </c>
      <c r="E24" s="3" t="s">
        <v>33</v>
      </c>
      <c r="F24" s="3" t="s">
        <v>29</v>
      </c>
      <c r="G24" s="3">
        <v>10</v>
      </c>
      <c r="H24" s="3">
        <v>284</v>
      </c>
      <c r="I24" s="3">
        <v>0.105</v>
      </c>
      <c r="J24" s="3">
        <v>0.21</v>
      </c>
      <c r="K24" s="3"/>
      <c r="L24" s="3"/>
    </row>
    <row r="25" spans="1:12">
      <c r="A25" s="3">
        <v>122</v>
      </c>
      <c r="B25" s="3">
        <v>2001</v>
      </c>
      <c r="C25" s="3"/>
      <c r="D25" s="6">
        <v>22</v>
      </c>
      <c r="E25" s="3" t="s">
        <v>33</v>
      </c>
      <c r="F25" s="3" t="s">
        <v>29</v>
      </c>
      <c r="G25" s="3">
        <v>11</v>
      </c>
      <c r="H25" s="3">
        <v>295</v>
      </c>
      <c r="I25" s="3">
        <v>0.11</v>
      </c>
      <c r="J25" s="3">
        <v>0.22</v>
      </c>
      <c r="K25" s="3"/>
      <c r="L25" s="3"/>
    </row>
    <row r="26" spans="1:12">
      <c r="A26" s="3">
        <v>123</v>
      </c>
      <c r="B26" s="3">
        <v>2001</v>
      </c>
      <c r="C26" s="3"/>
      <c r="D26" s="6">
        <v>23</v>
      </c>
      <c r="E26" s="3" t="s">
        <v>33</v>
      </c>
      <c r="F26" s="3" t="s">
        <v>29</v>
      </c>
      <c r="G26" s="3">
        <v>11</v>
      </c>
      <c r="H26" s="3">
        <v>306</v>
      </c>
      <c r="I26" s="3">
        <v>0.115</v>
      </c>
      <c r="J26" s="3">
        <v>0.23</v>
      </c>
      <c r="K26" s="3"/>
      <c r="L26" s="3"/>
    </row>
    <row r="27" spans="1:12">
      <c r="A27" s="3">
        <v>124</v>
      </c>
      <c r="B27" s="3">
        <v>2001</v>
      </c>
      <c r="C27" s="3"/>
      <c r="D27" s="6">
        <v>24</v>
      </c>
      <c r="E27" s="3" t="s">
        <v>33</v>
      </c>
      <c r="F27" s="3" t="s">
        <v>29</v>
      </c>
      <c r="G27" s="3">
        <v>12</v>
      </c>
      <c r="H27" s="3">
        <v>318</v>
      </c>
      <c r="I27" s="3">
        <v>0.12</v>
      </c>
      <c r="J27" s="3">
        <v>0.24</v>
      </c>
      <c r="K27" s="3"/>
      <c r="L27" s="3"/>
    </row>
    <row r="28" spans="1:12">
      <c r="A28" s="3">
        <v>125</v>
      </c>
      <c r="B28" s="3">
        <v>2001</v>
      </c>
      <c r="C28" s="3"/>
      <c r="D28" s="6">
        <v>25</v>
      </c>
      <c r="E28" s="3" t="s">
        <v>33</v>
      </c>
      <c r="F28" s="3" t="s">
        <v>29</v>
      </c>
      <c r="G28" s="3">
        <v>12</v>
      </c>
      <c r="H28" s="3">
        <v>329</v>
      </c>
      <c r="I28" s="3">
        <v>0.125</v>
      </c>
      <c r="J28" s="3">
        <v>0.25</v>
      </c>
      <c r="K28" s="3"/>
      <c r="L28" s="3"/>
    </row>
    <row r="29" spans="1:12">
      <c r="A29" s="3">
        <v>126</v>
      </c>
      <c r="B29" s="3">
        <v>2001</v>
      </c>
      <c r="C29" s="3"/>
      <c r="D29" s="6">
        <v>26</v>
      </c>
      <c r="E29" s="3" t="s">
        <v>34</v>
      </c>
      <c r="F29" s="3" t="s">
        <v>29</v>
      </c>
      <c r="G29" s="3">
        <v>13</v>
      </c>
      <c r="H29" s="3">
        <v>340</v>
      </c>
      <c r="I29" s="3">
        <v>0.13</v>
      </c>
      <c r="J29" s="3">
        <v>0.26</v>
      </c>
      <c r="K29" s="3"/>
      <c r="L29" s="3"/>
    </row>
    <row r="30" spans="1:12">
      <c r="A30" s="3">
        <v>127</v>
      </c>
      <c r="B30" s="3">
        <v>2001</v>
      </c>
      <c r="C30" s="3"/>
      <c r="D30" s="6">
        <v>27</v>
      </c>
      <c r="E30" s="3" t="s">
        <v>34</v>
      </c>
      <c r="F30" s="3" t="s">
        <v>29</v>
      </c>
      <c r="G30" s="3">
        <v>13</v>
      </c>
      <c r="H30" s="3">
        <v>352</v>
      </c>
      <c r="I30" s="3">
        <v>0.135</v>
      </c>
      <c r="J30" s="3">
        <v>0.27</v>
      </c>
      <c r="K30" s="3"/>
      <c r="L30" s="3"/>
    </row>
    <row r="31" spans="1:12">
      <c r="A31" s="3">
        <v>128</v>
      </c>
      <c r="B31" s="3">
        <v>2001</v>
      </c>
      <c r="C31" s="3"/>
      <c r="D31" s="6">
        <v>28</v>
      </c>
      <c r="E31" s="3" t="s">
        <v>34</v>
      </c>
      <c r="F31" s="3" t="s">
        <v>29</v>
      </c>
      <c r="G31" s="3">
        <v>14</v>
      </c>
      <c r="H31" s="3">
        <v>363</v>
      </c>
      <c r="I31" s="3">
        <v>0.14</v>
      </c>
      <c r="J31" s="3">
        <v>0.28</v>
      </c>
      <c r="K31" s="3"/>
      <c r="L31" s="3"/>
    </row>
    <row r="32" spans="1:12">
      <c r="A32" s="3">
        <v>129</v>
      </c>
      <c r="B32" s="3">
        <v>2001</v>
      </c>
      <c r="C32" s="3"/>
      <c r="D32" s="6">
        <v>29</v>
      </c>
      <c r="E32" s="3" t="s">
        <v>34</v>
      </c>
      <c r="F32" s="3" t="s">
        <v>29</v>
      </c>
      <c r="G32" s="3">
        <v>14</v>
      </c>
      <c r="H32" s="3">
        <v>375</v>
      </c>
      <c r="I32" s="3">
        <v>0.145</v>
      </c>
      <c r="J32" s="3">
        <v>0.29</v>
      </c>
      <c r="K32" s="3"/>
      <c r="L32" s="3"/>
    </row>
    <row r="33" spans="1:12">
      <c r="A33" s="3">
        <v>130</v>
      </c>
      <c r="B33" s="3">
        <v>2001</v>
      </c>
      <c r="C33" s="3"/>
      <c r="D33" s="6">
        <v>30</v>
      </c>
      <c r="E33" s="3" t="s">
        <v>34</v>
      </c>
      <c r="F33" s="3" t="s">
        <v>29</v>
      </c>
      <c r="G33" s="3">
        <v>15</v>
      </c>
      <c r="H33" s="3">
        <v>386</v>
      </c>
      <c r="I33" s="3">
        <v>0.15</v>
      </c>
      <c r="J33" s="3">
        <v>0.3</v>
      </c>
      <c r="K33" s="3"/>
      <c r="L33" s="3"/>
    </row>
    <row r="34" spans="1:12">
      <c r="A34" s="3">
        <v>131</v>
      </c>
      <c r="B34" s="3">
        <v>2001</v>
      </c>
      <c r="C34" s="3"/>
      <c r="D34" s="6">
        <v>31</v>
      </c>
      <c r="E34" s="3" t="s">
        <v>35</v>
      </c>
      <c r="F34" s="3" t="s">
        <v>29</v>
      </c>
      <c r="G34" s="3">
        <v>15</v>
      </c>
      <c r="H34" s="3">
        <v>397</v>
      </c>
      <c r="I34" s="3">
        <v>0.155</v>
      </c>
      <c r="J34" s="3">
        <v>0.31</v>
      </c>
      <c r="K34" s="3"/>
      <c r="L34" s="3"/>
    </row>
    <row r="35" spans="1:12">
      <c r="A35" s="3">
        <v>132</v>
      </c>
      <c r="B35" s="3">
        <v>2001</v>
      </c>
      <c r="C35" s="3"/>
      <c r="D35" s="6">
        <v>32</v>
      </c>
      <c r="E35" s="3" t="s">
        <v>35</v>
      </c>
      <c r="F35" s="3" t="s">
        <v>29</v>
      </c>
      <c r="G35" s="3">
        <v>16</v>
      </c>
      <c r="H35" s="3">
        <v>409</v>
      </c>
      <c r="I35" s="3">
        <v>0.16</v>
      </c>
      <c r="J35" s="3">
        <v>0.32</v>
      </c>
      <c r="K35" s="3"/>
      <c r="L35" s="3"/>
    </row>
    <row r="36" spans="1:12">
      <c r="A36" s="3">
        <v>133</v>
      </c>
      <c r="B36" s="3">
        <v>2001</v>
      </c>
      <c r="C36" s="3"/>
      <c r="D36" s="6">
        <v>33</v>
      </c>
      <c r="E36" s="3" t="s">
        <v>35</v>
      </c>
      <c r="F36" s="3" t="s">
        <v>29</v>
      </c>
      <c r="G36" s="3">
        <v>16</v>
      </c>
      <c r="H36" s="3">
        <v>420</v>
      </c>
      <c r="I36" s="3">
        <v>0.165</v>
      </c>
      <c r="J36" s="3">
        <v>0.33</v>
      </c>
      <c r="K36" s="3"/>
      <c r="L36" s="3"/>
    </row>
    <row r="37" spans="1:12">
      <c r="A37" s="3">
        <v>134</v>
      </c>
      <c r="B37" s="3">
        <v>2001</v>
      </c>
      <c r="C37" s="3"/>
      <c r="D37" s="6">
        <v>34</v>
      </c>
      <c r="E37" s="3" t="s">
        <v>35</v>
      </c>
      <c r="F37" s="3" t="s">
        <v>29</v>
      </c>
      <c r="G37" s="3">
        <v>17</v>
      </c>
      <c r="H37" s="3">
        <v>431</v>
      </c>
      <c r="I37" s="3">
        <v>0.17</v>
      </c>
      <c r="J37" s="3">
        <v>0.34</v>
      </c>
      <c r="K37" s="3"/>
      <c r="L37" s="3"/>
    </row>
    <row r="38" spans="1:12">
      <c r="A38" s="3">
        <v>135</v>
      </c>
      <c r="B38" s="3">
        <v>2001</v>
      </c>
      <c r="C38" s="3"/>
      <c r="D38" s="6">
        <v>35</v>
      </c>
      <c r="E38" s="3" t="s">
        <v>35</v>
      </c>
      <c r="F38" s="3" t="s">
        <v>29</v>
      </c>
      <c r="G38" s="3">
        <v>17</v>
      </c>
      <c r="H38" s="3">
        <v>443</v>
      </c>
      <c r="I38" s="3">
        <v>0.175</v>
      </c>
      <c r="J38" s="3">
        <v>0.35</v>
      </c>
      <c r="K38" s="3"/>
      <c r="L38" s="3"/>
    </row>
    <row r="39" spans="1:12">
      <c r="A39" s="3">
        <v>136</v>
      </c>
      <c r="B39" s="3">
        <v>2001</v>
      </c>
      <c r="C39" s="3"/>
      <c r="D39" s="6">
        <v>36</v>
      </c>
      <c r="E39" s="3" t="s">
        <v>36</v>
      </c>
      <c r="F39" s="3" t="s">
        <v>29</v>
      </c>
      <c r="G39" s="3">
        <v>18</v>
      </c>
      <c r="H39" s="3">
        <v>454</v>
      </c>
      <c r="I39" s="3">
        <v>0.18</v>
      </c>
      <c r="J39" s="3">
        <v>0.36</v>
      </c>
      <c r="K39" s="3"/>
      <c r="L39" s="3"/>
    </row>
    <row r="40" spans="1:12">
      <c r="A40" s="3">
        <v>137</v>
      </c>
      <c r="B40" s="3">
        <v>2001</v>
      </c>
      <c r="C40" s="3"/>
      <c r="D40" s="6">
        <v>37</v>
      </c>
      <c r="E40" s="3" t="s">
        <v>36</v>
      </c>
      <c r="F40" s="3" t="s">
        <v>29</v>
      </c>
      <c r="G40" s="3">
        <v>18</v>
      </c>
      <c r="H40" s="3">
        <v>465</v>
      </c>
      <c r="I40" s="3">
        <v>0.185</v>
      </c>
      <c r="J40" s="3">
        <v>0.37</v>
      </c>
      <c r="K40" s="3"/>
      <c r="L40" s="3"/>
    </row>
    <row r="41" spans="1:12">
      <c r="A41" s="3">
        <v>138</v>
      </c>
      <c r="B41" s="3">
        <v>2001</v>
      </c>
      <c r="C41" s="3"/>
      <c r="D41" s="6">
        <v>38</v>
      </c>
      <c r="E41" s="3" t="s">
        <v>36</v>
      </c>
      <c r="F41" s="3" t="s">
        <v>29</v>
      </c>
      <c r="G41" s="3">
        <v>19</v>
      </c>
      <c r="H41" s="3">
        <v>477</v>
      </c>
      <c r="I41" s="3">
        <v>0.19</v>
      </c>
      <c r="J41" s="3">
        <v>0.38</v>
      </c>
      <c r="K41" s="3"/>
      <c r="L41" s="3"/>
    </row>
    <row r="42" spans="1:12">
      <c r="A42" s="3">
        <v>139</v>
      </c>
      <c r="B42" s="3">
        <v>2001</v>
      </c>
      <c r="C42" s="3"/>
      <c r="D42" s="6">
        <v>39</v>
      </c>
      <c r="E42" s="3" t="s">
        <v>36</v>
      </c>
      <c r="F42" s="3" t="s">
        <v>29</v>
      </c>
      <c r="G42" s="3">
        <v>19</v>
      </c>
      <c r="H42" s="3">
        <v>488</v>
      </c>
      <c r="I42" s="3">
        <v>0.195</v>
      </c>
      <c r="J42" s="3">
        <v>0.39</v>
      </c>
      <c r="K42" s="3"/>
      <c r="L42" s="3"/>
    </row>
    <row r="43" spans="1:12">
      <c r="A43" s="3">
        <v>140</v>
      </c>
      <c r="B43" s="3">
        <v>2001</v>
      </c>
      <c r="C43" s="3"/>
      <c r="D43" s="6">
        <v>40</v>
      </c>
      <c r="E43" s="3" t="s">
        <v>36</v>
      </c>
      <c r="F43" s="3" t="s">
        <v>29</v>
      </c>
      <c r="G43" s="3">
        <v>20</v>
      </c>
      <c r="H43" s="3">
        <v>500</v>
      </c>
      <c r="I43" s="3">
        <v>0.2</v>
      </c>
      <c r="J43" s="3">
        <v>0.4</v>
      </c>
      <c r="K43" s="3"/>
      <c r="L43" s="3"/>
    </row>
    <row r="44" spans="1:12">
      <c r="A44" s="3">
        <v>141</v>
      </c>
      <c r="B44" s="3">
        <v>2001</v>
      </c>
      <c r="C44" s="3"/>
      <c r="D44" s="6">
        <v>41</v>
      </c>
      <c r="E44" s="3" t="s">
        <v>37</v>
      </c>
      <c r="F44" s="3" t="s">
        <v>29</v>
      </c>
      <c r="G44" s="3">
        <v>20</v>
      </c>
      <c r="H44" s="3">
        <v>511</v>
      </c>
      <c r="I44" s="3">
        <v>0.205</v>
      </c>
      <c r="J44" s="3">
        <v>0.41</v>
      </c>
      <c r="K44" s="3"/>
      <c r="L44" s="3"/>
    </row>
    <row r="45" spans="1:12">
      <c r="A45" s="3">
        <v>142</v>
      </c>
      <c r="B45" s="3">
        <v>2001</v>
      </c>
      <c r="C45" s="3"/>
      <c r="D45" s="6">
        <v>42</v>
      </c>
      <c r="E45" s="3" t="s">
        <v>37</v>
      </c>
      <c r="F45" s="3" t="s">
        <v>29</v>
      </c>
      <c r="G45" s="3">
        <v>21</v>
      </c>
      <c r="H45" s="3">
        <v>522</v>
      </c>
      <c r="I45" s="3">
        <v>0.21</v>
      </c>
      <c r="J45" s="3">
        <v>0.42</v>
      </c>
      <c r="K45" s="3"/>
      <c r="L45" s="3"/>
    </row>
    <row r="46" spans="1:12">
      <c r="A46" s="3">
        <v>143</v>
      </c>
      <c r="B46" s="3">
        <v>2001</v>
      </c>
      <c r="C46" s="3"/>
      <c r="D46" s="6">
        <v>43</v>
      </c>
      <c r="E46" s="3" t="s">
        <v>37</v>
      </c>
      <c r="F46" s="3" t="s">
        <v>29</v>
      </c>
      <c r="G46" s="3">
        <v>21</v>
      </c>
      <c r="H46" s="3">
        <v>534</v>
      </c>
      <c r="I46" s="3">
        <v>0.215</v>
      </c>
      <c r="J46" s="3">
        <v>0.43</v>
      </c>
      <c r="K46" s="3"/>
      <c r="L46" s="3"/>
    </row>
    <row r="47" spans="1:12">
      <c r="A47" s="3">
        <v>144</v>
      </c>
      <c r="B47" s="3">
        <v>2001</v>
      </c>
      <c r="C47" s="3"/>
      <c r="D47" s="6">
        <v>44</v>
      </c>
      <c r="E47" s="3" t="s">
        <v>37</v>
      </c>
      <c r="F47" s="3" t="s">
        <v>29</v>
      </c>
      <c r="G47" s="3">
        <v>22</v>
      </c>
      <c r="H47" s="3">
        <v>545</v>
      </c>
      <c r="I47" s="3">
        <v>0.22</v>
      </c>
      <c r="J47" s="3">
        <v>0.44</v>
      </c>
      <c r="K47" s="3"/>
      <c r="L47" s="3"/>
    </row>
    <row r="48" spans="1:12">
      <c r="A48" s="3">
        <v>145</v>
      </c>
      <c r="B48" s="3">
        <v>2001</v>
      </c>
      <c r="C48" s="3"/>
      <c r="D48" s="6">
        <v>45</v>
      </c>
      <c r="E48" s="3" t="s">
        <v>37</v>
      </c>
      <c r="F48" s="3" t="s">
        <v>29</v>
      </c>
      <c r="G48" s="3">
        <v>22</v>
      </c>
      <c r="H48" s="3">
        <v>556</v>
      </c>
      <c r="I48" s="3">
        <v>0.225</v>
      </c>
      <c r="J48" s="3">
        <v>0.45</v>
      </c>
      <c r="K48" s="3"/>
      <c r="L48" s="3"/>
    </row>
    <row r="49" spans="1:12">
      <c r="A49" s="3">
        <v>146</v>
      </c>
      <c r="B49" s="3">
        <v>2001</v>
      </c>
      <c r="C49" s="3"/>
      <c r="D49" s="6">
        <v>46</v>
      </c>
      <c r="E49" s="3" t="s">
        <v>38</v>
      </c>
      <c r="F49" s="3" t="s">
        <v>29</v>
      </c>
      <c r="G49" s="3">
        <v>23</v>
      </c>
      <c r="H49" s="3">
        <v>568</v>
      </c>
      <c r="I49" s="3">
        <v>0.23</v>
      </c>
      <c r="J49" s="3">
        <v>0.46</v>
      </c>
      <c r="K49" s="3"/>
      <c r="L49" s="3"/>
    </row>
    <row r="50" spans="1:12">
      <c r="A50" s="3">
        <v>147</v>
      </c>
      <c r="B50" s="3">
        <v>2001</v>
      </c>
      <c r="C50" s="3"/>
      <c r="D50" s="6">
        <v>47</v>
      </c>
      <c r="E50" s="3" t="s">
        <v>38</v>
      </c>
      <c r="F50" s="3" t="s">
        <v>29</v>
      </c>
      <c r="G50" s="3">
        <v>23</v>
      </c>
      <c r="H50" s="3">
        <v>579</v>
      </c>
      <c r="I50" s="3">
        <v>0.235</v>
      </c>
      <c r="J50" s="3">
        <v>0.47</v>
      </c>
      <c r="K50" s="3"/>
      <c r="L50" s="3"/>
    </row>
    <row r="51" spans="1:12">
      <c r="A51" s="3">
        <v>148</v>
      </c>
      <c r="B51" s="3">
        <v>2001</v>
      </c>
      <c r="C51" s="3"/>
      <c r="D51" s="6">
        <v>48</v>
      </c>
      <c r="E51" s="3" t="s">
        <v>38</v>
      </c>
      <c r="F51" s="3" t="s">
        <v>29</v>
      </c>
      <c r="G51" s="3">
        <v>24</v>
      </c>
      <c r="H51" s="3">
        <v>590</v>
      </c>
      <c r="I51" s="3">
        <v>0.24</v>
      </c>
      <c r="J51" s="3">
        <v>0.48</v>
      </c>
      <c r="K51" s="3"/>
      <c r="L51" s="3"/>
    </row>
    <row r="52" spans="1:12">
      <c r="A52" s="3">
        <v>149</v>
      </c>
      <c r="B52" s="3">
        <v>2001</v>
      </c>
      <c r="C52" s="3"/>
      <c r="D52" s="6">
        <v>49</v>
      </c>
      <c r="E52" s="3" t="s">
        <v>38</v>
      </c>
      <c r="F52" s="3" t="s">
        <v>29</v>
      </c>
      <c r="G52" s="3">
        <v>24</v>
      </c>
      <c r="H52" s="3">
        <v>602</v>
      </c>
      <c r="I52" s="3">
        <v>0.245</v>
      </c>
      <c r="J52" s="3">
        <v>0.49</v>
      </c>
      <c r="K52" s="3"/>
      <c r="L52" s="3"/>
    </row>
    <row r="53" spans="1:12">
      <c r="A53" s="3">
        <v>150</v>
      </c>
      <c r="B53" s="3">
        <v>2001</v>
      </c>
      <c r="C53" s="3"/>
      <c r="D53" s="6">
        <v>50</v>
      </c>
      <c r="E53" s="3" t="s">
        <v>38</v>
      </c>
      <c r="F53" s="3" t="s">
        <v>29</v>
      </c>
      <c r="G53" s="3">
        <v>25</v>
      </c>
      <c r="H53" s="3">
        <v>613</v>
      </c>
      <c r="I53" s="3">
        <v>0.25</v>
      </c>
      <c r="J53" s="3">
        <v>0.5</v>
      </c>
      <c r="K53" s="3"/>
      <c r="L53" s="3"/>
    </row>
    <row r="54" spans="1:12">
      <c r="A54" s="3">
        <v>151</v>
      </c>
      <c r="B54" s="3">
        <v>2001</v>
      </c>
      <c r="C54" s="3"/>
      <c r="D54" s="6">
        <v>51</v>
      </c>
      <c r="E54" s="3" t="s">
        <v>39</v>
      </c>
      <c r="F54" s="3" t="s">
        <v>29</v>
      </c>
      <c r="G54" s="3">
        <v>25</v>
      </c>
      <c r="H54" s="3">
        <v>625</v>
      </c>
      <c r="I54" s="3">
        <v>0.255</v>
      </c>
      <c r="J54" s="3">
        <v>0.51</v>
      </c>
      <c r="K54" s="3"/>
      <c r="L54" s="3"/>
    </row>
    <row r="55" spans="1:12">
      <c r="A55" s="3">
        <v>152</v>
      </c>
      <c r="B55" s="3">
        <v>2001</v>
      </c>
      <c r="C55" s="3"/>
      <c r="D55" s="6">
        <v>52</v>
      </c>
      <c r="E55" s="3" t="s">
        <v>39</v>
      </c>
      <c r="F55" s="3" t="s">
        <v>29</v>
      </c>
      <c r="G55" s="3">
        <v>26</v>
      </c>
      <c r="H55" s="3">
        <v>636</v>
      </c>
      <c r="I55" s="3">
        <v>0.26</v>
      </c>
      <c r="J55" s="3">
        <v>0.52</v>
      </c>
      <c r="K55" s="3"/>
      <c r="L55" s="3"/>
    </row>
    <row r="56" spans="1:12">
      <c r="A56" s="3">
        <v>153</v>
      </c>
      <c r="B56" s="3">
        <v>2001</v>
      </c>
      <c r="C56" s="3"/>
      <c r="D56" s="6">
        <v>53</v>
      </c>
      <c r="E56" s="3" t="s">
        <v>39</v>
      </c>
      <c r="F56" s="3" t="s">
        <v>29</v>
      </c>
      <c r="G56" s="3">
        <v>26</v>
      </c>
      <c r="H56" s="3">
        <v>647</v>
      </c>
      <c r="I56" s="3">
        <v>0.265</v>
      </c>
      <c r="J56" s="3">
        <v>0.53</v>
      </c>
      <c r="K56" s="3"/>
      <c r="L56" s="3"/>
    </row>
    <row r="57" spans="1:12">
      <c r="A57" s="3">
        <v>154</v>
      </c>
      <c r="B57" s="3">
        <v>2001</v>
      </c>
      <c r="C57" s="3"/>
      <c r="D57" s="6">
        <v>54</v>
      </c>
      <c r="E57" s="3" t="s">
        <v>39</v>
      </c>
      <c r="F57" s="3" t="s">
        <v>29</v>
      </c>
      <c r="G57" s="3">
        <v>27</v>
      </c>
      <c r="H57" s="3">
        <v>659</v>
      </c>
      <c r="I57" s="3">
        <v>0.27</v>
      </c>
      <c r="J57" s="3">
        <v>0.54</v>
      </c>
      <c r="K57" s="3"/>
      <c r="L57" s="3"/>
    </row>
    <row r="58" spans="1:12">
      <c r="A58" s="3">
        <v>155</v>
      </c>
      <c r="B58" s="3">
        <v>2001</v>
      </c>
      <c r="C58" s="3"/>
      <c r="D58" s="6">
        <v>55</v>
      </c>
      <c r="E58" s="3" t="s">
        <v>39</v>
      </c>
      <c r="F58" s="3" t="s">
        <v>29</v>
      </c>
      <c r="G58" s="3">
        <v>27</v>
      </c>
      <c r="H58" s="3">
        <v>670</v>
      </c>
      <c r="I58" s="3">
        <v>0.275</v>
      </c>
      <c r="J58" s="3">
        <v>0.55</v>
      </c>
      <c r="K58" s="3"/>
      <c r="L58" s="3"/>
    </row>
    <row r="59" spans="1:12">
      <c r="A59" s="3">
        <v>156</v>
      </c>
      <c r="B59" s="3">
        <v>2001</v>
      </c>
      <c r="C59" s="3"/>
      <c r="D59" s="6">
        <v>56</v>
      </c>
      <c r="E59" s="3" t="s">
        <v>40</v>
      </c>
      <c r="F59" s="3" t="s">
        <v>29</v>
      </c>
      <c r="G59" s="3">
        <v>28</v>
      </c>
      <c r="H59" s="3">
        <v>681</v>
      </c>
      <c r="I59" s="3">
        <v>0.28</v>
      </c>
      <c r="J59" s="3">
        <v>0.56</v>
      </c>
      <c r="K59" s="3"/>
      <c r="L59" s="3"/>
    </row>
    <row r="60" spans="1:12">
      <c r="A60" s="3">
        <v>157</v>
      </c>
      <c r="B60" s="3">
        <v>2001</v>
      </c>
      <c r="C60" s="3"/>
      <c r="D60" s="6">
        <v>57</v>
      </c>
      <c r="E60" s="3" t="s">
        <v>40</v>
      </c>
      <c r="F60" s="3" t="s">
        <v>29</v>
      </c>
      <c r="G60" s="3">
        <v>28</v>
      </c>
      <c r="H60" s="3">
        <v>693</v>
      </c>
      <c r="I60" s="3">
        <v>0.285</v>
      </c>
      <c r="J60" s="3">
        <v>0.57</v>
      </c>
      <c r="K60" s="3"/>
      <c r="L60" s="3"/>
    </row>
    <row r="61" spans="1:12">
      <c r="A61" s="3">
        <v>158</v>
      </c>
      <c r="B61" s="3">
        <v>2001</v>
      </c>
      <c r="C61" s="3"/>
      <c r="D61" s="6">
        <v>58</v>
      </c>
      <c r="E61" s="3" t="s">
        <v>40</v>
      </c>
      <c r="F61" s="3" t="s">
        <v>29</v>
      </c>
      <c r="G61" s="3">
        <v>29</v>
      </c>
      <c r="H61" s="3">
        <v>704</v>
      </c>
      <c r="I61" s="3">
        <v>0.29</v>
      </c>
      <c r="J61" s="3">
        <v>0.58</v>
      </c>
      <c r="K61" s="3"/>
      <c r="L61" s="3"/>
    </row>
    <row r="62" spans="1:12">
      <c r="A62" s="3">
        <v>159</v>
      </c>
      <c r="B62" s="3">
        <v>2001</v>
      </c>
      <c r="C62" s="3"/>
      <c r="D62" s="6">
        <v>59</v>
      </c>
      <c r="E62" s="3" t="s">
        <v>40</v>
      </c>
      <c r="F62" s="3" t="s">
        <v>29</v>
      </c>
      <c r="G62" s="3">
        <v>29</v>
      </c>
      <c r="H62" s="3">
        <v>715</v>
      </c>
      <c r="I62" s="3">
        <v>0.295</v>
      </c>
      <c r="J62" s="3">
        <v>0.59</v>
      </c>
      <c r="K62" s="3"/>
      <c r="L62" s="3"/>
    </row>
    <row r="63" spans="1:12">
      <c r="A63" s="3">
        <v>160</v>
      </c>
      <c r="B63" s="3">
        <v>2001</v>
      </c>
      <c r="C63" s="3"/>
      <c r="D63" s="6">
        <v>60</v>
      </c>
      <c r="E63" s="3" t="s">
        <v>40</v>
      </c>
      <c r="F63" s="3" t="s">
        <v>29</v>
      </c>
      <c r="G63" s="3">
        <v>30</v>
      </c>
      <c r="H63" s="3">
        <v>727</v>
      </c>
      <c r="I63" s="3">
        <v>0.3</v>
      </c>
      <c r="J63" s="3">
        <v>0.6</v>
      </c>
      <c r="K63" s="3"/>
      <c r="L63" s="3"/>
    </row>
    <row r="64" spans="1:12">
      <c r="A64" s="3">
        <v>161</v>
      </c>
      <c r="B64" s="3">
        <v>2002</v>
      </c>
      <c r="C64" s="3"/>
      <c r="D64" s="6">
        <v>1</v>
      </c>
      <c r="E64" s="3" t="s">
        <v>41</v>
      </c>
      <c r="F64" s="3" t="s">
        <v>29</v>
      </c>
      <c r="G64" s="3">
        <v>0</v>
      </c>
      <c r="H64" s="3">
        <v>125</v>
      </c>
      <c r="I64" s="3">
        <v>0.005</v>
      </c>
      <c r="J64" s="3">
        <v>0.01</v>
      </c>
      <c r="K64" s="3"/>
      <c r="L64" s="3"/>
    </row>
    <row r="65" spans="1:12">
      <c r="A65" s="3">
        <v>162</v>
      </c>
      <c r="B65" s="3">
        <v>2002</v>
      </c>
      <c r="C65" s="3"/>
      <c r="D65" s="6">
        <v>2</v>
      </c>
      <c r="E65" s="3" t="s">
        <v>41</v>
      </c>
      <c r="F65" s="3" t="s">
        <v>29</v>
      </c>
      <c r="G65" s="3">
        <v>1</v>
      </c>
      <c r="H65" s="3">
        <v>150</v>
      </c>
      <c r="I65" s="3">
        <v>0.01</v>
      </c>
      <c r="J65" s="3">
        <v>0.02</v>
      </c>
      <c r="K65" s="3"/>
      <c r="L65" s="3"/>
    </row>
    <row r="66" spans="1:12">
      <c r="A66" s="3">
        <v>163</v>
      </c>
      <c r="B66" s="3">
        <v>2002</v>
      </c>
      <c r="C66" s="3"/>
      <c r="D66" s="6">
        <v>3</v>
      </c>
      <c r="E66" s="3" t="s">
        <v>41</v>
      </c>
      <c r="F66" s="3" t="s">
        <v>29</v>
      </c>
      <c r="G66" s="3">
        <v>1</v>
      </c>
      <c r="H66" s="3">
        <v>175</v>
      </c>
      <c r="I66" s="3">
        <v>0.015</v>
      </c>
      <c r="J66" s="3">
        <v>0.03</v>
      </c>
      <c r="K66" s="3"/>
      <c r="L66" s="3"/>
    </row>
    <row r="67" spans="1:12">
      <c r="A67" s="3">
        <v>164</v>
      </c>
      <c r="B67" s="3">
        <v>2002</v>
      </c>
      <c r="C67" s="3"/>
      <c r="D67" s="6">
        <v>4</v>
      </c>
      <c r="E67" s="3" t="s">
        <v>41</v>
      </c>
      <c r="F67" s="3" t="s">
        <v>29</v>
      </c>
      <c r="G67" s="3">
        <v>2</v>
      </c>
      <c r="H67" s="3">
        <v>200</v>
      </c>
      <c r="I67" s="3">
        <v>0.02</v>
      </c>
      <c r="J67" s="3">
        <v>0.04</v>
      </c>
      <c r="K67" s="3"/>
      <c r="L67" s="3"/>
    </row>
    <row r="68" spans="1:12">
      <c r="A68" s="3">
        <v>165</v>
      </c>
      <c r="B68" s="3">
        <v>2002</v>
      </c>
      <c r="C68" s="3"/>
      <c r="D68" s="6">
        <v>5</v>
      </c>
      <c r="E68" s="3" t="s">
        <v>41</v>
      </c>
      <c r="F68" s="3" t="s">
        <v>29</v>
      </c>
      <c r="G68" s="3">
        <v>2</v>
      </c>
      <c r="H68" s="3">
        <v>225</v>
      </c>
      <c r="I68" s="3">
        <v>0.025</v>
      </c>
      <c r="J68" s="3">
        <v>0.05</v>
      </c>
      <c r="K68" s="3"/>
      <c r="L68" s="3"/>
    </row>
    <row r="69" spans="1:12">
      <c r="A69" s="3">
        <v>166</v>
      </c>
      <c r="B69" s="3">
        <v>2002</v>
      </c>
      <c r="C69" s="3"/>
      <c r="D69" s="6">
        <v>6</v>
      </c>
      <c r="E69" s="3" t="s">
        <v>42</v>
      </c>
      <c r="F69" s="3" t="s">
        <v>29</v>
      </c>
      <c r="G69" s="3">
        <v>3</v>
      </c>
      <c r="H69" s="3">
        <v>250</v>
      </c>
      <c r="I69" s="3">
        <v>0.03</v>
      </c>
      <c r="J69" s="3">
        <v>0.06</v>
      </c>
      <c r="K69" s="3"/>
      <c r="L69" s="3"/>
    </row>
    <row r="70" spans="1:12">
      <c r="A70" s="3">
        <v>167</v>
      </c>
      <c r="B70" s="3">
        <v>2002</v>
      </c>
      <c r="C70" s="3"/>
      <c r="D70" s="6">
        <v>7</v>
      </c>
      <c r="E70" s="3" t="s">
        <v>42</v>
      </c>
      <c r="F70" s="3" t="s">
        <v>29</v>
      </c>
      <c r="G70" s="3">
        <v>3</v>
      </c>
      <c r="H70" s="3">
        <v>275</v>
      </c>
      <c r="I70" s="3">
        <v>0.035</v>
      </c>
      <c r="J70" s="3">
        <v>0.07</v>
      </c>
      <c r="K70" s="3"/>
      <c r="L70" s="3"/>
    </row>
    <row r="71" spans="1:12">
      <c r="A71" s="3">
        <v>168</v>
      </c>
      <c r="B71" s="3">
        <v>2002</v>
      </c>
      <c r="C71" s="3"/>
      <c r="D71" s="6">
        <v>8</v>
      </c>
      <c r="E71" s="3" t="s">
        <v>42</v>
      </c>
      <c r="F71" s="3" t="s">
        <v>29</v>
      </c>
      <c r="G71" s="3">
        <v>4</v>
      </c>
      <c r="H71" s="3">
        <v>300</v>
      </c>
      <c r="I71" s="3">
        <v>0.04</v>
      </c>
      <c r="J71" s="3">
        <v>0.08</v>
      </c>
      <c r="K71" s="3"/>
      <c r="L71" s="3"/>
    </row>
    <row r="72" spans="1:12">
      <c r="A72" s="3">
        <v>169</v>
      </c>
      <c r="B72" s="3">
        <v>2002</v>
      </c>
      <c r="C72" s="3"/>
      <c r="D72" s="6">
        <v>9</v>
      </c>
      <c r="E72" s="3" t="s">
        <v>42</v>
      </c>
      <c r="F72" s="3" t="s">
        <v>29</v>
      </c>
      <c r="G72" s="3">
        <v>4</v>
      </c>
      <c r="H72" s="3">
        <v>325</v>
      </c>
      <c r="I72" s="3">
        <v>0.045</v>
      </c>
      <c r="J72" s="3">
        <v>0.09</v>
      </c>
      <c r="K72" s="3"/>
      <c r="L72" s="3"/>
    </row>
    <row r="73" spans="1:12">
      <c r="A73" s="3">
        <v>170</v>
      </c>
      <c r="B73" s="3">
        <v>2002</v>
      </c>
      <c r="C73" s="3"/>
      <c r="D73" s="6">
        <v>10</v>
      </c>
      <c r="E73" s="3" t="s">
        <v>42</v>
      </c>
      <c r="F73" s="3" t="s">
        <v>29</v>
      </c>
      <c r="G73" s="3">
        <v>5</v>
      </c>
      <c r="H73" s="3">
        <v>350</v>
      </c>
      <c r="I73" s="3">
        <v>0.05</v>
      </c>
      <c r="J73" s="3">
        <v>0.1</v>
      </c>
      <c r="K73" s="3"/>
      <c r="L73" s="3"/>
    </row>
    <row r="74" spans="1:12">
      <c r="A74" s="3">
        <v>171</v>
      </c>
      <c r="B74" s="3">
        <v>2002</v>
      </c>
      <c r="C74" s="3"/>
      <c r="D74" s="6">
        <v>11</v>
      </c>
      <c r="E74" s="3" t="s">
        <v>43</v>
      </c>
      <c r="F74" s="3" t="s">
        <v>29</v>
      </c>
      <c r="G74" s="3">
        <v>5</v>
      </c>
      <c r="H74" s="3">
        <v>375</v>
      </c>
      <c r="I74" s="3">
        <v>0.055</v>
      </c>
      <c r="J74" s="3">
        <v>0.11</v>
      </c>
      <c r="K74" s="3"/>
      <c r="L74" s="3"/>
    </row>
    <row r="75" spans="1:12">
      <c r="A75" s="3">
        <v>172</v>
      </c>
      <c r="B75" s="3">
        <v>2002</v>
      </c>
      <c r="C75" s="3"/>
      <c r="D75" s="6">
        <v>12</v>
      </c>
      <c r="E75" s="3" t="s">
        <v>43</v>
      </c>
      <c r="F75" s="3" t="s">
        <v>29</v>
      </c>
      <c r="G75" s="3">
        <v>6</v>
      </c>
      <c r="H75" s="3">
        <v>400</v>
      </c>
      <c r="I75" s="3">
        <v>0.06</v>
      </c>
      <c r="J75" s="3">
        <v>0.12</v>
      </c>
      <c r="K75" s="3"/>
      <c r="L75" s="3"/>
    </row>
    <row r="76" spans="1:12">
      <c r="A76" s="3">
        <v>173</v>
      </c>
      <c r="B76" s="3">
        <v>2002</v>
      </c>
      <c r="C76" s="3"/>
      <c r="D76" s="6">
        <v>13</v>
      </c>
      <c r="E76" s="3" t="s">
        <v>43</v>
      </c>
      <c r="F76" s="3" t="s">
        <v>29</v>
      </c>
      <c r="G76" s="3">
        <v>6</v>
      </c>
      <c r="H76" s="3">
        <v>425</v>
      </c>
      <c r="I76" s="3">
        <v>0.065</v>
      </c>
      <c r="J76" s="3">
        <v>0.13</v>
      </c>
      <c r="K76" s="3"/>
      <c r="L76" s="3"/>
    </row>
    <row r="77" spans="1:12">
      <c r="A77" s="3">
        <v>174</v>
      </c>
      <c r="B77" s="3">
        <v>2002</v>
      </c>
      <c r="C77" s="3"/>
      <c r="D77" s="6">
        <v>14</v>
      </c>
      <c r="E77" s="3" t="s">
        <v>43</v>
      </c>
      <c r="F77" s="3" t="s">
        <v>29</v>
      </c>
      <c r="G77" s="3">
        <v>7</v>
      </c>
      <c r="H77" s="3">
        <v>450</v>
      </c>
      <c r="I77" s="3">
        <v>0.07</v>
      </c>
      <c r="J77" s="3">
        <v>0.14</v>
      </c>
      <c r="K77" s="3"/>
      <c r="L77" s="3"/>
    </row>
    <row r="78" spans="1:12">
      <c r="A78" s="3">
        <v>175</v>
      </c>
      <c r="B78" s="3">
        <v>2002</v>
      </c>
      <c r="C78" s="3"/>
      <c r="D78" s="6">
        <v>15</v>
      </c>
      <c r="E78" s="3" t="s">
        <v>43</v>
      </c>
      <c r="F78" s="3" t="s">
        <v>29</v>
      </c>
      <c r="G78" s="3">
        <v>7</v>
      </c>
      <c r="H78" s="3">
        <v>475</v>
      </c>
      <c r="I78" s="3">
        <v>0.075</v>
      </c>
      <c r="J78" s="3">
        <v>0.15</v>
      </c>
      <c r="K78" s="3"/>
      <c r="L78" s="3"/>
    </row>
    <row r="79" spans="1:12">
      <c r="A79" s="3">
        <v>176</v>
      </c>
      <c r="B79" s="3">
        <v>2002</v>
      </c>
      <c r="C79" s="3"/>
      <c r="D79" s="6">
        <v>16</v>
      </c>
      <c r="E79" s="3" t="s">
        <v>44</v>
      </c>
      <c r="F79" s="3" t="s">
        <v>29</v>
      </c>
      <c r="G79" s="3">
        <v>8</v>
      </c>
      <c r="H79" s="3">
        <v>500</v>
      </c>
      <c r="I79" s="3">
        <v>0.08</v>
      </c>
      <c r="J79" s="3">
        <v>0.16</v>
      </c>
      <c r="K79" s="3"/>
      <c r="L79" s="3"/>
    </row>
    <row r="80" spans="1:12">
      <c r="A80" s="3">
        <v>177</v>
      </c>
      <c r="B80" s="3">
        <v>2002</v>
      </c>
      <c r="C80" s="3"/>
      <c r="D80" s="6">
        <v>17</v>
      </c>
      <c r="E80" s="3" t="s">
        <v>44</v>
      </c>
      <c r="F80" s="3" t="s">
        <v>29</v>
      </c>
      <c r="G80" s="3">
        <v>8</v>
      </c>
      <c r="H80" s="3">
        <v>525</v>
      </c>
      <c r="I80" s="3">
        <v>0.085</v>
      </c>
      <c r="J80" s="3">
        <v>0.17</v>
      </c>
      <c r="K80" s="3"/>
      <c r="L80" s="3"/>
    </row>
    <row r="81" spans="1:12">
      <c r="A81" s="3">
        <v>178</v>
      </c>
      <c r="B81" s="3">
        <v>2002</v>
      </c>
      <c r="C81" s="3"/>
      <c r="D81" s="6">
        <v>18</v>
      </c>
      <c r="E81" s="3" t="s">
        <v>44</v>
      </c>
      <c r="F81" s="3" t="s">
        <v>29</v>
      </c>
      <c r="G81" s="3">
        <v>9</v>
      </c>
      <c r="H81" s="3">
        <v>550</v>
      </c>
      <c r="I81" s="3">
        <v>0.09</v>
      </c>
      <c r="J81" s="3">
        <v>0.18</v>
      </c>
      <c r="K81" s="3"/>
      <c r="L81" s="3"/>
    </row>
    <row r="82" spans="1:12">
      <c r="A82" s="3">
        <v>179</v>
      </c>
      <c r="B82" s="3">
        <v>2002</v>
      </c>
      <c r="C82" s="3"/>
      <c r="D82" s="6">
        <v>19</v>
      </c>
      <c r="E82" s="3" t="s">
        <v>44</v>
      </c>
      <c r="F82" s="3" t="s">
        <v>29</v>
      </c>
      <c r="G82" s="3">
        <v>9</v>
      </c>
      <c r="H82" s="3">
        <v>575</v>
      </c>
      <c r="I82" s="3">
        <v>0.095</v>
      </c>
      <c r="J82" s="3">
        <v>0.19</v>
      </c>
      <c r="K82" s="3"/>
      <c r="L82" s="3"/>
    </row>
    <row r="83" spans="1:12">
      <c r="A83" s="3">
        <v>180</v>
      </c>
      <c r="B83" s="3">
        <v>2002</v>
      </c>
      <c r="C83" s="3"/>
      <c r="D83" s="6">
        <v>20</v>
      </c>
      <c r="E83" s="3" t="s">
        <v>44</v>
      </c>
      <c r="F83" s="3" t="s">
        <v>29</v>
      </c>
      <c r="G83" s="3">
        <v>10</v>
      </c>
      <c r="H83" s="3">
        <v>600</v>
      </c>
      <c r="I83" s="3">
        <v>0.1</v>
      </c>
      <c r="J83" s="3">
        <v>0.2</v>
      </c>
      <c r="K83" s="3"/>
      <c r="L83" s="3"/>
    </row>
    <row r="84" spans="1:12">
      <c r="A84" s="3">
        <v>181</v>
      </c>
      <c r="B84" s="3">
        <v>2002</v>
      </c>
      <c r="C84" s="3"/>
      <c r="D84" s="6">
        <v>21</v>
      </c>
      <c r="E84" s="3" t="s">
        <v>45</v>
      </c>
      <c r="F84" s="3" t="s">
        <v>29</v>
      </c>
      <c r="G84" s="3">
        <v>10</v>
      </c>
      <c r="H84" s="3">
        <v>625</v>
      </c>
      <c r="I84" s="3">
        <v>0.105</v>
      </c>
      <c r="J84" s="3">
        <v>0.21</v>
      </c>
      <c r="K84" s="3"/>
      <c r="L84" s="3"/>
    </row>
    <row r="85" spans="1:12">
      <c r="A85" s="3">
        <v>182</v>
      </c>
      <c r="B85" s="3">
        <v>2002</v>
      </c>
      <c r="C85" s="3"/>
      <c r="D85" s="6">
        <v>22</v>
      </c>
      <c r="E85" s="3" t="s">
        <v>45</v>
      </c>
      <c r="F85" s="3" t="s">
        <v>29</v>
      </c>
      <c r="G85" s="3">
        <v>11</v>
      </c>
      <c r="H85" s="3">
        <v>650</v>
      </c>
      <c r="I85" s="3">
        <v>0.11</v>
      </c>
      <c r="J85" s="3">
        <v>0.22</v>
      </c>
      <c r="K85" s="3"/>
      <c r="L85" s="3"/>
    </row>
    <row r="86" spans="1:12">
      <c r="A86" s="3">
        <v>183</v>
      </c>
      <c r="B86" s="3">
        <v>2002</v>
      </c>
      <c r="C86" s="3"/>
      <c r="D86" s="6">
        <v>23</v>
      </c>
      <c r="E86" s="3" t="s">
        <v>45</v>
      </c>
      <c r="F86" s="3" t="s">
        <v>29</v>
      </c>
      <c r="G86" s="3">
        <v>11</v>
      </c>
      <c r="H86" s="3">
        <v>675</v>
      </c>
      <c r="I86" s="3">
        <v>0.115</v>
      </c>
      <c r="J86" s="3">
        <v>0.23</v>
      </c>
      <c r="K86" s="3"/>
      <c r="L86" s="3"/>
    </row>
    <row r="87" spans="1:12">
      <c r="A87" s="3">
        <v>184</v>
      </c>
      <c r="B87" s="3">
        <v>2002</v>
      </c>
      <c r="C87" s="3"/>
      <c r="D87" s="6">
        <v>24</v>
      </c>
      <c r="E87" s="3" t="s">
        <v>45</v>
      </c>
      <c r="F87" s="3" t="s">
        <v>29</v>
      </c>
      <c r="G87" s="3">
        <v>12</v>
      </c>
      <c r="H87" s="3">
        <v>700</v>
      </c>
      <c r="I87" s="3">
        <v>0.12</v>
      </c>
      <c r="J87" s="3">
        <v>0.24</v>
      </c>
      <c r="K87" s="3"/>
      <c r="L87" s="3"/>
    </row>
    <row r="88" spans="1:12">
      <c r="A88" s="3">
        <v>185</v>
      </c>
      <c r="B88" s="3">
        <v>2002</v>
      </c>
      <c r="C88" s="3"/>
      <c r="D88" s="6">
        <v>25</v>
      </c>
      <c r="E88" s="3" t="s">
        <v>45</v>
      </c>
      <c r="F88" s="3" t="s">
        <v>29</v>
      </c>
      <c r="G88" s="3">
        <v>12</v>
      </c>
      <c r="H88" s="3">
        <v>725</v>
      </c>
      <c r="I88" s="3">
        <v>0.125</v>
      </c>
      <c r="J88" s="3">
        <v>0.25</v>
      </c>
      <c r="K88" s="3"/>
      <c r="L88" s="3"/>
    </row>
    <row r="89" spans="1:12">
      <c r="A89" s="3">
        <v>186</v>
      </c>
      <c r="B89" s="3">
        <v>2002</v>
      </c>
      <c r="C89" s="3"/>
      <c r="D89" s="6">
        <v>26</v>
      </c>
      <c r="E89" s="3" t="s">
        <v>46</v>
      </c>
      <c r="F89" s="3" t="s">
        <v>29</v>
      </c>
      <c r="G89" s="3">
        <v>13</v>
      </c>
      <c r="H89" s="3">
        <v>750</v>
      </c>
      <c r="I89" s="3">
        <v>0.13</v>
      </c>
      <c r="J89" s="3">
        <v>0.26</v>
      </c>
      <c r="K89" s="3"/>
      <c r="L89" s="3"/>
    </row>
    <row r="90" spans="1:12">
      <c r="A90" s="3">
        <v>187</v>
      </c>
      <c r="B90" s="3">
        <v>2002</v>
      </c>
      <c r="C90" s="3"/>
      <c r="D90" s="6">
        <v>27</v>
      </c>
      <c r="E90" s="3" t="s">
        <v>46</v>
      </c>
      <c r="F90" s="3" t="s">
        <v>29</v>
      </c>
      <c r="G90" s="3">
        <v>13</v>
      </c>
      <c r="H90" s="3">
        <v>775</v>
      </c>
      <c r="I90" s="3">
        <v>0.135</v>
      </c>
      <c r="J90" s="3">
        <v>0.27</v>
      </c>
      <c r="K90" s="3"/>
      <c r="L90" s="3"/>
    </row>
    <row r="91" spans="1:12">
      <c r="A91" s="3">
        <v>188</v>
      </c>
      <c r="B91" s="3">
        <v>2002</v>
      </c>
      <c r="C91" s="3"/>
      <c r="D91" s="6">
        <v>28</v>
      </c>
      <c r="E91" s="3" t="s">
        <v>46</v>
      </c>
      <c r="F91" s="3" t="s">
        <v>29</v>
      </c>
      <c r="G91" s="3">
        <v>14</v>
      </c>
      <c r="H91" s="3">
        <v>800</v>
      </c>
      <c r="I91" s="3">
        <v>0.14</v>
      </c>
      <c r="J91" s="3">
        <v>0.28</v>
      </c>
      <c r="K91" s="3"/>
      <c r="L91" s="3"/>
    </row>
    <row r="92" spans="1:12">
      <c r="A92" s="3">
        <v>189</v>
      </c>
      <c r="B92" s="3">
        <v>2002</v>
      </c>
      <c r="C92" s="3"/>
      <c r="D92" s="6">
        <v>29</v>
      </c>
      <c r="E92" s="3" t="s">
        <v>46</v>
      </c>
      <c r="F92" s="3" t="s">
        <v>29</v>
      </c>
      <c r="G92" s="3">
        <v>14</v>
      </c>
      <c r="H92" s="3">
        <v>825</v>
      </c>
      <c r="I92" s="3">
        <v>0.145</v>
      </c>
      <c r="J92" s="3">
        <v>0.29</v>
      </c>
      <c r="K92" s="3"/>
      <c r="L92" s="3"/>
    </row>
    <row r="93" spans="1:12">
      <c r="A93" s="3">
        <v>190</v>
      </c>
      <c r="B93" s="3">
        <v>2002</v>
      </c>
      <c r="C93" s="3"/>
      <c r="D93" s="6">
        <v>30</v>
      </c>
      <c r="E93" s="3" t="s">
        <v>46</v>
      </c>
      <c r="F93" s="3" t="s">
        <v>29</v>
      </c>
      <c r="G93" s="3">
        <v>15</v>
      </c>
      <c r="H93" s="3">
        <v>850</v>
      </c>
      <c r="I93" s="3">
        <v>0.15</v>
      </c>
      <c r="J93" s="3">
        <v>0.3</v>
      </c>
      <c r="K93" s="3"/>
      <c r="L93" s="3"/>
    </row>
    <row r="94" spans="1:12">
      <c r="A94" s="3">
        <v>191</v>
      </c>
      <c r="B94" s="3">
        <v>2002</v>
      </c>
      <c r="C94" s="3"/>
      <c r="D94" s="6">
        <v>31</v>
      </c>
      <c r="E94" s="3" t="s">
        <v>47</v>
      </c>
      <c r="F94" s="3" t="s">
        <v>29</v>
      </c>
      <c r="G94" s="3">
        <v>15</v>
      </c>
      <c r="H94" s="3">
        <v>875</v>
      </c>
      <c r="I94" s="3">
        <v>0.155</v>
      </c>
      <c r="J94" s="3">
        <v>0.31</v>
      </c>
      <c r="K94" s="3"/>
      <c r="L94" s="3"/>
    </row>
    <row r="95" spans="1:12">
      <c r="A95" s="3">
        <v>192</v>
      </c>
      <c r="B95" s="3">
        <v>2002</v>
      </c>
      <c r="C95" s="3"/>
      <c r="D95" s="6">
        <v>32</v>
      </c>
      <c r="E95" s="3" t="s">
        <v>47</v>
      </c>
      <c r="F95" s="3" t="s">
        <v>29</v>
      </c>
      <c r="G95" s="3">
        <v>16</v>
      </c>
      <c r="H95" s="3">
        <v>900</v>
      </c>
      <c r="I95" s="3">
        <v>0.16</v>
      </c>
      <c r="J95" s="3">
        <v>0.32</v>
      </c>
      <c r="K95" s="3"/>
      <c r="L95" s="3"/>
    </row>
    <row r="96" spans="1:12">
      <c r="A96" s="3">
        <v>193</v>
      </c>
      <c r="B96" s="3">
        <v>2002</v>
      </c>
      <c r="C96" s="3"/>
      <c r="D96" s="6">
        <v>33</v>
      </c>
      <c r="E96" s="3" t="s">
        <v>47</v>
      </c>
      <c r="F96" s="3" t="s">
        <v>29</v>
      </c>
      <c r="G96" s="3">
        <v>16</v>
      </c>
      <c r="H96" s="3">
        <v>925</v>
      </c>
      <c r="I96" s="3">
        <v>0.165</v>
      </c>
      <c r="J96" s="3">
        <v>0.33</v>
      </c>
      <c r="K96" s="3"/>
      <c r="L96" s="3"/>
    </row>
    <row r="97" spans="1:12">
      <c r="A97" s="3">
        <v>194</v>
      </c>
      <c r="B97" s="3">
        <v>2002</v>
      </c>
      <c r="C97" s="3"/>
      <c r="D97" s="6">
        <v>34</v>
      </c>
      <c r="E97" s="3" t="s">
        <v>47</v>
      </c>
      <c r="F97" s="3" t="s">
        <v>29</v>
      </c>
      <c r="G97" s="3">
        <v>17</v>
      </c>
      <c r="H97" s="3">
        <v>950</v>
      </c>
      <c r="I97" s="3">
        <v>0.17</v>
      </c>
      <c r="J97" s="3">
        <v>0.34</v>
      </c>
      <c r="K97" s="3"/>
      <c r="L97" s="3"/>
    </row>
    <row r="98" spans="1:12">
      <c r="A98" s="3">
        <v>195</v>
      </c>
      <c r="B98" s="3">
        <v>2002</v>
      </c>
      <c r="C98" s="3"/>
      <c r="D98" s="6">
        <v>35</v>
      </c>
      <c r="E98" s="3" t="s">
        <v>47</v>
      </c>
      <c r="F98" s="3" t="s">
        <v>29</v>
      </c>
      <c r="G98" s="3">
        <v>17</v>
      </c>
      <c r="H98" s="3">
        <v>975</v>
      </c>
      <c r="I98" s="3">
        <v>0.175</v>
      </c>
      <c r="J98" s="3">
        <v>0.35</v>
      </c>
      <c r="K98" s="3"/>
      <c r="L98" s="3"/>
    </row>
    <row r="99" spans="1:12">
      <c r="A99" s="3">
        <v>196</v>
      </c>
      <c r="B99" s="3">
        <v>2002</v>
      </c>
      <c r="C99" s="3"/>
      <c r="D99" s="6">
        <v>36</v>
      </c>
      <c r="E99" s="3" t="s">
        <v>48</v>
      </c>
      <c r="F99" s="3" t="s">
        <v>29</v>
      </c>
      <c r="G99" s="3">
        <v>18</v>
      </c>
      <c r="H99" s="3">
        <v>1000</v>
      </c>
      <c r="I99" s="3">
        <v>0.18</v>
      </c>
      <c r="J99" s="3">
        <v>0.36</v>
      </c>
      <c r="K99" s="3"/>
      <c r="L99" s="3"/>
    </row>
    <row r="100" spans="1:12">
      <c r="A100" s="3">
        <v>197</v>
      </c>
      <c r="B100" s="3">
        <v>2002</v>
      </c>
      <c r="C100" s="3"/>
      <c r="D100" s="6">
        <v>37</v>
      </c>
      <c r="E100" s="3" t="s">
        <v>48</v>
      </c>
      <c r="F100" s="3" t="s">
        <v>29</v>
      </c>
      <c r="G100" s="3">
        <v>18</v>
      </c>
      <c r="H100" s="3">
        <v>1025</v>
      </c>
      <c r="I100" s="3">
        <v>0.185</v>
      </c>
      <c r="J100" s="3">
        <v>0.37</v>
      </c>
      <c r="K100" s="3"/>
      <c r="L100" s="3"/>
    </row>
    <row r="101" spans="1:12">
      <c r="A101" s="3">
        <v>198</v>
      </c>
      <c r="B101" s="3">
        <v>2002</v>
      </c>
      <c r="C101" s="3"/>
      <c r="D101" s="6">
        <v>38</v>
      </c>
      <c r="E101" s="3" t="s">
        <v>48</v>
      </c>
      <c r="F101" s="3" t="s">
        <v>29</v>
      </c>
      <c r="G101" s="3">
        <v>19</v>
      </c>
      <c r="H101" s="3">
        <v>1050</v>
      </c>
      <c r="I101" s="3">
        <v>0.19</v>
      </c>
      <c r="J101" s="3">
        <v>0.38</v>
      </c>
      <c r="K101" s="3"/>
      <c r="L101" s="3"/>
    </row>
    <row r="102" spans="1:12">
      <c r="A102" s="3">
        <v>199</v>
      </c>
      <c r="B102" s="3">
        <v>2002</v>
      </c>
      <c r="C102" s="3"/>
      <c r="D102" s="6">
        <v>39</v>
      </c>
      <c r="E102" s="3" t="s">
        <v>48</v>
      </c>
      <c r="F102" s="3" t="s">
        <v>29</v>
      </c>
      <c r="G102" s="3">
        <v>19</v>
      </c>
      <c r="H102" s="3">
        <v>1075</v>
      </c>
      <c r="I102" s="3">
        <v>0.195</v>
      </c>
      <c r="J102" s="3">
        <v>0.39</v>
      </c>
      <c r="K102" s="3"/>
      <c r="L102" s="3"/>
    </row>
    <row r="103" spans="1:12">
      <c r="A103" s="3">
        <v>200</v>
      </c>
      <c r="B103" s="3">
        <v>2002</v>
      </c>
      <c r="C103" s="3"/>
      <c r="D103" s="6">
        <v>40</v>
      </c>
      <c r="E103" s="3" t="s">
        <v>48</v>
      </c>
      <c r="F103" s="3" t="s">
        <v>29</v>
      </c>
      <c r="G103" s="3">
        <v>20</v>
      </c>
      <c r="H103" s="3">
        <v>1100</v>
      </c>
      <c r="I103" s="3">
        <v>0.2</v>
      </c>
      <c r="J103" s="3">
        <v>0.4</v>
      </c>
      <c r="K103" s="3"/>
      <c r="L103" s="3"/>
    </row>
    <row r="104" spans="1:12">
      <c r="A104" s="3">
        <v>201</v>
      </c>
      <c r="B104" s="3">
        <v>2002</v>
      </c>
      <c r="C104" s="3"/>
      <c r="D104" s="6">
        <v>41</v>
      </c>
      <c r="E104" s="3" t="s">
        <v>49</v>
      </c>
      <c r="F104" s="3" t="s">
        <v>29</v>
      </c>
      <c r="G104" s="3">
        <v>20</v>
      </c>
      <c r="H104" s="3">
        <v>1125</v>
      </c>
      <c r="I104" s="3">
        <v>0.205</v>
      </c>
      <c r="J104" s="3">
        <v>0.41</v>
      </c>
      <c r="K104" s="3"/>
      <c r="L104" s="3"/>
    </row>
    <row r="105" spans="1:12">
      <c r="A105" s="3">
        <v>202</v>
      </c>
      <c r="B105" s="3">
        <v>2002</v>
      </c>
      <c r="C105" s="3"/>
      <c r="D105" s="6">
        <v>42</v>
      </c>
      <c r="E105" s="3" t="s">
        <v>49</v>
      </c>
      <c r="F105" s="3" t="s">
        <v>29</v>
      </c>
      <c r="G105" s="3">
        <v>21</v>
      </c>
      <c r="H105" s="3">
        <v>1150</v>
      </c>
      <c r="I105" s="3">
        <v>0.21</v>
      </c>
      <c r="J105" s="3">
        <v>0.42</v>
      </c>
      <c r="K105" s="3"/>
      <c r="L105" s="3"/>
    </row>
    <row r="106" spans="1:12">
      <c r="A106" s="3">
        <v>203</v>
      </c>
      <c r="B106" s="3">
        <v>2002</v>
      </c>
      <c r="C106" s="3"/>
      <c r="D106" s="6">
        <v>43</v>
      </c>
      <c r="E106" s="3" t="s">
        <v>49</v>
      </c>
      <c r="F106" s="3" t="s">
        <v>29</v>
      </c>
      <c r="G106" s="3">
        <v>21</v>
      </c>
      <c r="H106" s="3">
        <v>1175</v>
      </c>
      <c r="I106" s="3">
        <v>0.215</v>
      </c>
      <c r="J106" s="3">
        <v>0.43</v>
      </c>
      <c r="K106" s="3"/>
      <c r="L106" s="3"/>
    </row>
    <row r="107" spans="1:12">
      <c r="A107" s="3">
        <v>204</v>
      </c>
      <c r="B107" s="3">
        <v>2002</v>
      </c>
      <c r="C107" s="3"/>
      <c r="D107" s="6">
        <v>44</v>
      </c>
      <c r="E107" s="3" t="s">
        <v>49</v>
      </c>
      <c r="F107" s="3" t="s">
        <v>29</v>
      </c>
      <c r="G107" s="3">
        <v>22</v>
      </c>
      <c r="H107" s="3">
        <v>1200</v>
      </c>
      <c r="I107" s="3">
        <v>0.22</v>
      </c>
      <c r="J107" s="3">
        <v>0.44</v>
      </c>
      <c r="K107" s="3"/>
      <c r="L107" s="3"/>
    </row>
    <row r="108" spans="1:12">
      <c r="A108" s="3">
        <v>205</v>
      </c>
      <c r="B108" s="3">
        <v>2002</v>
      </c>
      <c r="C108" s="3"/>
      <c r="D108" s="6">
        <v>45</v>
      </c>
      <c r="E108" s="3" t="s">
        <v>49</v>
      </c>
      <c r="F108" s="3" t="s">
        <v>29</v>
      </c>
      <c r="G108" s="3">
        <v>22</v>
      </c>
      <c r="H108" s="3">
        <v>1225</v>
      </c>
      <c r="I108" s="3">
        <v>0.225</v>
      </c>
      <c r="J108" s="3">
        <v>0.45</v>
      </c>
      <c r="K108" s="3"/>
      <c r="L108" s="3"/>
    </row>
    <row r="109" spans="1:12">
      <c r="A109" s="3">
        <v>206</v>
      </c>
      <c r="B109" s="3">
        <v>2002</v>
      </c>
      <c r="C109" s="3"/>
      <c r="D109" s="6">
        <v>46</v>
      </c>
      <c r="E109" s="3" t="s">
        <v>50</v>
      </c>
      <c r="F109" s="3" t="s">
        <v>29</v>
      </c>
      <c r="G109" s="3">
        <v>23</v>
      </c>
      <c r="H109" s="3">
        <v>1250</v>
      </c>
      <c r="I109" s="3">
        <v>0.23</v>
      </c>
      <c r="J109" s="3">
        <v>0.46</v>
      </c>
      <c r="K109" s="3"/>
      <c r="L109" s="3"/>
    </row>
    <row r="110" spans="1:12">
      <c r="A110" s="3">
        <v>207</v>
      </c>
      <c r="B110" s="3">
        <v>2002</v>
      </c>
      <c r="C110" s="3"/>
      <c r="D110" s="6">
        <v>47</v>
      </c>
      <c r="E110" s="3" t="s">
        <v>50</v>
      </c>
      <c r="F110" s="3" t="s">
        <v>29</v>
      </c>
      <c r="G110" s="3">
        <v>23</v>
      </c>
      <c r="H110" s="3">
        <v>1275</v>
      </c>
      <c r="I110" s="3">
        <v>0.235</v>
      </c>
      <c r="J110" s="3">
        <v>0.47</v>
      </c>
      <c r="K110" s="3"/>
      <c r="L110" s="3"/>
    </row>
    <row r="111" spans="1:12">
      <c r="A111" s="3">
        <v>208</v>
      </c>
      <c r="B111" s="3">
        <v>2002</v>
      </c>
      <c r="C111" s="3"/>
      <c r="D111" s="6">
        <v>48</v>
      </c>
      <c r="E111" s="3" t="s">
        <v>50</v>
      </c>
      <c r="F111" s="3" t="s">
        <v>29</v>
      </c>
      <c r="G111" s="3">
        <v>24</v>
      </c>
      <c r="H111" s="3">
        <v>1300</v>
      </c>
      <c r="I111" s="3">
        <v>0.24</v>
      </c>
      <c r="J111" s="3">
        <v>0.48</v>
      </c>
      <c r="K111" s="3"/>
      <c r="L111" s="3"/>
    </row>
    <row r="112" spans="1:12">
      <c r="A112" s="3">
        <v>209</v>
      </c>
      <c r="B112" s="3">
        <v>2002</v>
      </c>
      <c r="C112" s="3"/>
      <c r="D112" s="6">
        <v>49</v>
      </c>
      <c r="E112" s="3" t="s">
        <v>50</v>
      </c>
      <c r="F112" s="3" t="s">
        <v>29</v>
      </c>
      <c r="G112" s="3">
        <v>24</v>
      </c>
      <c r="H112" s="3">
        <v>1325</v>
      </c>
      <c r="I112" s="3">
        <v>0.245</v>
      </c>
      <c r="J112" s="3">
        <v>0.49</v>
      </c>
      <c r="K112" s="3"/>
      <c r="L112" s="3"/>
    </row>
    <row r="113" spans="1:12">
      <c r="A113" s="3">
        <v>210</v>
      </c>
      <c r="B113" s="3">
        <v>2002</v>
      </c>
      <c r="C113" s="3"/>
      <c r="D113" s="6">
        <v>50</v>
      </c>
      <c r="E113" s="3" t="s">
        <v>50</v>
      </c>
      <c r="F113" s="3" t="s">
        <v>29</v>
      </c>
      <c r="G113" s="3">
        <v>25</v>
      </c>
      <c r="H113" s="3">
        <v>1350</v>
      </c>
      <c r="I113" s="3">
        <v>0.25</v>
      </c>
      <c r="J113" s="3">
        <v>0.5</v>
      </c>
      <c r="K113" s="3"/>
      <c r="L113" s="3"/>
    </row>
    <row r="114" spans="1:12">
      <c r="A114" s="3">
        <v>211</v>
      </c>
      <c r="B114" s="3">
        <v>2002</v>
      </c>
      <c r="C114" s="3"/>
      <c r="D114" s="6">
        <v>51</v>
      </c>
      <c r="E114" s="3" t="s">
        <v>51</v>
      </c>
      <c r="F114" s="3" t="s">
        <v>29</v>
      </c>
      <c r="G114" s="3">
        <v>25</v>
      </c>
      <c r="H114" s="3">
        <v>1375</v>
      </c>
      <c r="I114" s="3">
        <v>0.255</v>
      </c>
      <c r="J114" s="3">
        <v>0.51</v>
      </c>
      <c r="K114" s="3"/>
      <c r="L114" s="3"/>
    </row>
    <row r="115" spans="1:12">
      <c r="A115" s="3">
        <v>212</v>
      </c>
      <c r="B115" s="3">
        <v>2002</v>
      </c>
      <c r="C115" s="3"/>
      <c r="D115" s="6">
        <v>52</v>
      </c>
      <c r="E115" s="3" t="s">
        <v>51</v>
      </c>
      <c r="F115" s="3" t="s">
        <v>29</v>
      </c>
      <c r="G115" s="3">
        <v>26</v>
      </c>
      <c r="H115" s="3">
        <v>1400</v>
      </c>
      <c r="I115" s="3">
        <v>0.26</v>
      </c>
      <c r="J115" s="3">
        <v>0.52</v>
      </c>
      <c r="K115" s="3"/>
      <c r="L115" s="3"/>
    </row>
    <row r="116" spans="1:12">
      <c r="A116" s="3">
        <v>213</v>
      </c>
      <c r="B116" s="3">
        <v>2002</v>
      </c>
      <c r="C116" s="3"/>
      <c r="D116" s="6">
        <v>53</v>
      </c>
      <c r="E116" s="3" t="s">
        <v>51</v>
      </c>
      <c r="F116" s="3" t="s">
        <v>29</v>
      </c>
      <c r="G116" s="3">
        <v>26</v>
      </c>
      <c r="H116" s="3">
        <v>1425</v>
      </c>
      <c r="I116" s="3">
        <v>0.265</v>
      </c>
      <c r="J116" s="3">
        <v>0.53</v>
      </c>
      <c r="K116" s="3"/>
      <c r="L116" s="3"/>
    </row>
    <row r="117" spans="1:12">
      <c r="A117" s="3">
        <v>214</v>
      </c>
      <c r="B117" s="3">
        <v>2002</v>
      </c>
      <c r="C117" s="3"/>
      <c r="D117" s="6">
        <v>54</v>
      </c>
      <c r="E117" s="3" t="s">
        <v>51</v>
      </c>
      <c r="F117" s="3" t="s">
        <v>29</v>
      </c>
      <c r="G117" s="3">
        <v>27</v>
      </c>
      <c r="H117" s="3">
        <v>1450</v>
      </c>
      <c r="I117" s="3">
        <v>0.27</v>
      </c>
      <c r="J117" s="3">
        <v>0.54</v>
      </c>
      <c r="K117" s="3"/>
      <c r="L117" s="3"/>
    </row>
    <row r="118" spans="1:12">
      <c r="A118" s="3">
        <v>215</v>
      </c>
      <c r="B118" s="3">
        <v>2002</v>
      </c>
      <c r="C118" s="3"/>
      <c r="D118" s="6">
        <v>55</v>
      </c>
      <c r="E118" s="3" t="s">
        <v>51</v>
      </c>
      <c r="F118" s="3" t="s">
        <v>29</v>
      </c>
      <c r="G118" s="3">
        <v>27</v>
      </c>
      <c r="H118" s="3">
        <v>1475</v>
      </c>
      <c r="I118" s="3">
        <v>0.275</v>
      </c>
      <c r="J118" s="3">
        <v>0.55</v>
      </c>
      <c r="K118" s="3"/>
      <c r="L118" s="3"/>
    </row>
    <row r="119" spans="1:12">
      <c r="A119" s="3">
        <v>216</v>
      </c>
      <c r="B119" s="3">
        <v>2002</v>
      </c>
      <c r="C119" s="3"/>
      <c r="D119" s="6">
        <v>56</v>
      </c>
      <c r="E119" s="3" t="s">
        <v>52</v>
      </c>
      <c r="F119" s="3" t="s">
        <v>29</v>
      </c>
      <c r="G119" s="3">
        <v>28</v>
      </c>
      <c r="H119" s="3">
        <v>1500</v>
      </c>
      <c r="I119" s="3">
        <v>0.28</v>
      </c>
      <c r="J119" s="3">
        <v>0.56</v>
      </c>
      <c r="K119" s="3"/>
      <c r="L119" s="3"/>
    </row>
    <row r="120" spans="1:12">
      <c r="A120" s="3">
        <v>217</v>
      </c>
      <c r="B120" s="3">
        <v>2002</v>
      </c>
      <c r="C120" s="3"/>
      <c r="D120" s="6">
        <v>57</v>
      </c>
      <c r="E120" s="3" t="s">
        <v>52</v>
      </c>
      <c r="F120" s="3" t="s">
        <v>29</v>
      </c>
      <c r="G120" s="3">
        <v>28</v>
      </c>
      <c r="H120" s="3">
        <v>1525</v>
      </c>
      <c r="I120" s="3">
        <v>0.285</v>
      </c>
      <c r="J120" s="3">
        <v>0.57</v>
      </c>
      <c r="K120" s="3"/>
      <c r="L120" s="3"/>
    </row>
    <row r="121" spans="1:12">
      <c r="A121" s="3">
        <v>218</v>
      </c>
      <c r="B121" s="3">
        <v>2002</v>
      </c>
      <c r="C121" s="3"/>
      <c r="D121" s="6">
        <v>58</v>
      </c>
      <c r="E121" s="3" t="s">
        <v>52</v>
      </c>
      <c r="F121" s="3" t="s">
        <v>29</v>
      </c>
      <c r="G121" s="3">
        <v>29</v>
      </c>
      <c r="H121" s="3">
        <v>1550</v>
      </c>
      <c r="I121" s="3">
        <v>0.29</v>
      </c>
      <c r="J121" s="3">
        <v>0.58</v>
      </c>
      <c r="K121" s="3"/>
      <c r="L121" s="3"/>
    </row>
    <row r="122" spans="1:12">
      <c r="A122" s="3">
        <v>219</v>
      </c>
      <c r="B122" s="3">
        <v>2002</v>
      </c>
      <c r="C122" s="3"/>
      <c r="D122" s="6">
        <v>59</v>
      </c>
      <c r="E122" s="3" t="s">
        <v>52</v>
      </c>
      <c r="F122" s="3" t="s">
        <v>29</v>
      </c>
      <c r="G122" s="3">
        <v>29</v>
      </c>
      <c r="H122" s="3">
        <v>1575</v>
      </c>
      <c r="I122" s="3">
        <v>0.295</v>
      </c>
      <c r="J122" s="3">
        <v>0.59</v>
      </c>
      <c r="K122" s="3"/>
      <c r="L122" s="3"/>
    </row>
    <row r="123" spans="1:12">
      <c r="A123" s="3">
        <v>220</v>
      </c>
      <c r="B123" s="3">
        <v>2002</v>
      </c>
      <c r="C123" s="3"/>
      <c r="D123" s="6">
        <v>60</v>
      </c>
      <c r="E123" s="3" t="s">
        <v>52</v>
      </c>
      <c r="F123" s="3" t="s">
        <v>29</v>
      </c>
      <c r="G123" s="3">
        <v>30</v>
      </c>
      <c r="H123" s="3">
        <v>1600</v>
      </c>
      <c r="I123" s="3">
        <v>0.3</v>
      </c>
      <c r="J123" s="3">
        <v>0.6</v>
      </c>
      <c r="K123" s="3"/>
      <c r="L123" s="3"/>
    </row>
    <row r="124" spans="1:12">
      <c r="A124" s="3">
        <v>221</v>
      </c>
      <c r="B124" s="3">
        <v>2003</v>
      </c>
      <c r="C124" s="3"/>
      <c r="D124" s="6">
        <v>1</v>
      </c>
      <c r="E124" s="3" t="s">
        <v>53</v>
      </c>
      <c r="F124" s="3" t="s">
        <v>29</v>
      </c>
      <c r="G124" s="3">
        <v>0</v>
      </c>
      <c r="H124" s="3">
        <v>104</v>
      </c>
      <c r="I124" s="3">
        <v>0.005</v>
      </c>
      <c r="J124" s="3">
        <v>0.01</v>
      </c>
      <c r="K124" s="3"/>
      <c r="L124" s="3"/>
    </row>
    <row r="125" spans="1:12">
      <c r="A125" s="3">
        <v>222</v>
      </c>
      <c r="B125" s="3">
        <v>2003</v>
      </c>
      <c r="C125" s="3"/>
      <c r="D125" s="6">
        <v>2</v>
      </c>
      <c r="E125" s="3" t="s">
        <v>53</v>
      </c>
      <c r="F125" s="3" t="s">
        <v>29</v>
      </c>
      <c r="G125" s="3">
        <v>1</v>
      </c>
      <c r="H125" s="3">
        <v>125</v>
      </c>
      <c r="I125" s="3">
        <v>0.01</v>
      </c>
      <c r="J125" s="3">
        <v>0.02</v>
      </c>
      <c r="K125" s="3"/>
      <c r="L125" s="3"/>
    </row>
    <row r="126" spans="1:12">
      <c r="A126" s="3">
        <v>223</v>
      </c>
      <c r="B126" s="3">
        <v>2003</v>
      </c>
      <c r="C126" s="3"/>
      <c r="D126" s="6">
        <v>3</v>
      </c>
      <c r="E126" s="3" t="s">
        <v>53</v>
      </c>
      <c r="F126" s="3" t="s">
        <v>29</v>
      </c>
      <c r="G126" s="3">
        <v>1</v>
      </c>
      <c r="H126" s="3">
        <v>145</v>
      </c>
      <c r="I126" s="3">
        <v>0.015</v>
      </c>
      <c r="J126" s="3">
        <v>0.03</v>
      </c>
      <c r="K126" s="3"/>
      <c r="L126" s="3"/>
    </row>
    <row r="127" spans="1:12">
      <c r="A127" s="3">
        <v>224</v>
      </c>
      <c r="B127" s="3">
        <v>2003</v>
      </c>
      <c r="C127" s="3"/>
      <c r="D127" s="6">
        <v>4</v>
      </c>
      <c r="E127" s="3" t="s">
        <v>53</v>
      </c>
      <c r="F127" s="3" t="s">
        <v>29</v>
      </c>
      <c r="G127" s="3">
        <v>2</v>
      </c>
      <c r="H127" s="3">
        <v>166</v>
      </c>
      <c r="I127" s="3">
        <v>0.02</v>
      </c>
      <c r="J127" s="3">
        <v>0.04</v>
      </c>
      <c r="K127" s="3"/>
      <c r="L127" s="3"/>
    </row>
    <row r="128" spans="1:12">
      <c r="A128" s="3">
        <v>225</v>
      </c>
      <c r="B128" s="3">
        <v>2003</v>
      </c>
      <c r="C128" s="3"/>
      <c r="D128" s="6">
        <v>5</v>
      </c>
      <c r="E128" s="3" t="s">
        <v>53</v>
      </c>
      <c r="F128" s="3" t="s">
        <v>29</v>
      </c>
      <c r="G128" s="3">
        <v>2</v>
      </c>
      <c r="H128" s="3">
        <v>187</v>
      </c>
      <c r="I128" s="3">
        <v>0.025</v>
      </c>
      <c r="J128" s="3">
        <v>0.05</v>
      </c>
      <c r="K128" s="3"/>
      <c r="L128" s="3"/>
    </row>
    <row r="129" spans="1:12">
      <c r="A129" s="3">
        <v>226</v>
      </c>
      <c r="B129" s="3">
        <v>2003</v>
      </c>
      <c r="C129" s="3"/>
      <c r="D129" s="6">
        <v>6</v>
      </c>
      <c r="E129" s="3" t="s">
        <v>54</v>
      </c>
      <c r="F129" s="3" t="s">
        <v>29</v>
      </c>
      <c r="G129" s="3">
        <v>3</v>
      </c>
      <c r="H129" s="3">
        <v>208</v>
      </c>
      <c r="I129" s="3">
        <v>0.03</v>
      </c>
      <c r="J129" s="3">
        <v>0.06</v>
      </c>
      <c r="K129" s="3"/>
      <c r="L129" s="3"/>
    </row>
    <row r="130" spans="1:12">
      <c r="A130" s="3">
        <v>227</v>
      </c>
      <c r="B130" s="3">
        <v>2003</v>
      </c>
      <c r="C130" s="3"/>
      <c r="D130" s="6">
        <v>7</v>
      </c>
      <c r="E130" s="3" t="s">
        <v>54</v>
      </c>
      <c r="F130" s="3" t="s">
        <v>29</v>
      </c>
      <c r="G130" s="3">
        <v>3</v>
      </c>
      <c r="H130" s="3">
        <v>229</v>
      </c>
      <c r="I130" s="3">
        <v>0.035</v>
      </c>
      <c r="J130" s="3">
        <v>0.07</v>
      </c>
      <c r="K130" s="3"/>
      <c r="L130" s="3"/>
    </row>
    <row r="131" spans="1:12">
      <c r="A131" s="3">
        <v>228</v>
      </c>
      <c r="B131" s="3">
        <v>2003</v>
      </c>
      <c r="C131" s="3"/>
      <c r="D131" s="6">
        <v>8</v>
      </c>
      <c r="E131" s="3" t="s">
        <v>54</v>
      </c>
      <c r="F131" s="3" t="s">
        <v>29</v>
      </c>
      <c r="G131" s="3">
        <v>4</v>
      </c>
      <c r="H131" s="3">
        <v>250</v>
      </c>
      <c r="I131" s="3">
        <v>0.04</v>
      </c>
      <c r="J131" s="3">
        <v>0.08</v>
      </c>
      <c r="K131" s="3"/>
      <c r="L131" s="3"/>
    </row>
    <row r="132" spans="1:12">
      <c r="A132" s="3">
        <v>229</v>
      </c>
      <c r="B132" s="3">
        <v>2003</v>
      </c>
      <c r="C132" s="3"/>
      <c r="D132" s="6">
        <v>9</v>
      </c>
      <c r="E132" s="3" t="s">
        <v>54</v>
      </c>
      <c r="F132" s="3" t="s">
        <v>29</v>
      </c>
      <c r="G132" s="3">
        <v>4</v>
      </c>
      <c r="H132" s="3">
        <v>270</v>
      </c>
      <c r="I132" s="3">
        <v>0.045</v>
      </c>
      <c r="J132" s="3">
        <v>0.09</v>
      </c>
      <c r="K132" s="3"/>
      <c r="L132" s="3"/>
    </row>
    <row r="133" spans="1:12">
      <c r="A133" s="3">
        <v>230</v>
      </c>
      <c r="B133" s="3">
        <v>2003</v>
      </c>
      <c r="C133" s="3"/>
      <c r="D133" s="6">
        <v>10</v>
      </c>
      <c r="E133" s="3" t="s">
        <v>54</v>
      </c>
      <c r="F133" s="3" t="s">
        <v>29</v>
      </c>
      <c r="G133" s="3">
        <v>5</v>
      </c>
      <c r="H133" s="3">
        <v>291</v>
      </c>
      <c r="I133" s="3">
        <v>0.05</v>
      </c>
      <c r="J133" s="3">
        <v>0.1</v>
      </c>
      <c r="K133" s="3"/>
      <c r="L133" s="3"/>
    </row>
    <row r="134" spans="1:12">
      <c r="A134" s="3">
        <v>231</v>
      </c>
      <c r="B134" s="3">
        <v>2003</v>
      </c>
      <c r="C134" s="3"/>
      <c r="D134" s="6">
        <v>11</v>
      </c>
      <c r="E134" s="3" t="s">
        <v>55</v>
      </c>
      <c r="F134" s="3" t="s">
        <v>29</v>
      </c>
      <c r="G134" s="3">
        <v>5</v>
      </c>
      <c r="H134" s="3">
        <v>312</v>
      </c>
      <c r="I134" s="3">
        <v>0.055</v>
      </c>
      <c r="J134" s="3">
        <v>0.11</v>
      </c>
      <c r="K134" s="3"/>
      <c r="L134" s="3"/>
    </row>
    <row r="135" spans="1:12">
      <c r="A135" s="3">
        <v>232</v>
      </c>
      <c r="B135" s="3">
        <v>2003</v>
      </c>
      <c r="C135" s="3"/>
      <c r="D135" s="6">
        <v>12</v>
      </c>
      <c r="E135" s="3" t="s">
        <v>55</v>
      </c>
      <c r="F135" s="3" t="s">
        <v>29</v>
      </c>
      <c r="G135" s="3">
        <v>6</v>
      </c>
      <c r="H135" s="3">
        <v>333</v>
      </c>
      <c r="I135" s="3">
        <v>0.06</v>
      </c>
      <c r="J135" s="3">
        <v>0.12</v>
      </c>
      <c r="K135" s="3"/>
      <c r="L135" s="3"/>
    </row>
    <row r="136" spans="1:12">
      <c r="A136" s="3">
        <v>233</v>
      </c>
      <c r="B136" s="3">
        <v>2003</v>
      </c>
      <c r="C136" s="3"/>
      <c r="D136" s="6">
        <v>13</v>
      </c>
      <c r="E136" s="3" t="s">
        <v>55</v>
      </c>
      <c r="F136" s="3" t="s">
        <v>29</v>
      </c>
      <c r="G136" s="3">
        <v>6</v>
      </c>
      <c r="H136" s="3">
        <v>354</v>
      </c>
      <c r="I136" s="3">
        <v>0.065</v>
      </c>
      <c r="J136" s="3">
        <v>0.13</v>
      </c>
      <c r="K136" s="3"/>
      <c r="L136" s="3"/>
    </row>
    <row r="137" spans="1:12">
      <c r="A137" s="3">
        <v>234</v>
      </c>
      <c r="B137" s="3">
        <v>2003</v>
      </c>
      <c r="C137" s="3"/>
      <c r="D137" s="6">
        <v>14</v>
      </c>
      <c r="E137" s="3" t="s">
        <v>55</v>
      </c>
      <c r="F137" s="3" t="s">
        <v>29</v>
      </c>
      <c r="G137" s="3">
        <v>7</v>
      </c>
      <c r="H137" s="3">
        <v>375</v>
      </c>
      <c r="I137" s="3">
        <v>0.07</v>
      </c>
      <c r="J137" s="3">
        <v>0.14</v>
      </c>
      <c r="K137" s="3"/>
      <c r="L137" s="3"/>
    </row>
    <row r="138" spans="1:12">
      <c r="A138" s="3">
        <v>235</v>
      </c>
      <c r="B138" s="3">
        <v>2003</v>
      </c>
      <c r="C138" s="3"/>
      <c r="D138" s="6">
        <v>15</v>
      </c>
      <c r="E138" s="3" t="s">
        <v>55</v>
      </c>
      <c r="F138" s="3" t="s">
        <v>29</v>
      </c>
      <c r="G138" s="3">
        <v>7</v>
      </c>
      <c r="H138" s="3">
        <v>395</v>
      </c>
      <c r="I138" s="3">
        <v>0.075</v>
      </c>
      <c r="J138" s="3">
        <v>0.15</v>
      </c>
      <c r="K138" s="3"/>
      <c r="L138" s="3"/>
    </row>
    <row r="139" spans="1:12">
      <c r="A139" s="3">
        <v>236</v>
      </c>
      <c r="B139" s="3">
        <v>2003</v>
      </c>
      <c r="C139" s="3"/>
      <c r="D139" s="6">
        <v>16</v>
      </c>
      <c r="E139" s="3" t="s">
        <v>56</v>
      </c>
      <c r="F139" s="3" t="s">
        <v>29</v>
      </c>
      <c r="G139" s="3">
        <v>8</v>
      </c>
      <c r="H139" s="3">
        <v>416</v>
      </c>
      <c r="I139" s="3">
        <v>0.08</v>
      </c>
      <c r="J139" s="3">
        <v>0.16</v>
      </c>
      <c r="K139" s="3"/>
      <c r="L139" s="3"/>
    </row>
    <row r="140" spans="1:12">
      <c r="A140" s="3">
        <v>237</v>
      </c>
      <c r="B140" s="3">
        <v>2003</v>
      </c>
      <c r="C140" s="3"/>
      <c r="D140" s="6">
        <v>17</v>
      </c>
      <c r="E140" s="3" t="s">
        <v>56</v>
      </c>
      <c r="F140" s="3" t="s">
        <v>29</v>
      </c>
      <c r="G140" s="3">
        <v>8</v>
      </c>
      <c r="H140" s="3">
        <v>437</v>
      </c>
      <c r="I140" s="3">
        <v>0.085</v>
      </c>
      <c r="J140" s="3">
        <v>0.17</v>
      </c>
      <c r="K140" s="3"/>
      <c r="L140" s="3"/>
    </row>
    <row r="141" spans="1:12">
      <c r="A141" s="3">
        <v>238</v>
      </c>
      <c r="B141" s="3">
        <v>2003</v>
      </c>
      <c r="C141" s="3"/>
      <c r="D141" s="6">
        <v>18</v>
      </c>
      <c r="E141" s="3" t="s">
        <v>56</v>
      </c>
      <c r="F141" s="3" t="s">
        <v>29</v>
      </c>
      <c r="G141" s="3">
        <v>9</v>
      </c>
      <c r="H141" s="3">
        <v>458</v>
      </c>
      <c r="I141" s="3">
        <v>0.09</v>
      </c>
      <c r="J141" s="3">
        <v>0.18</v>
      </c>
      <c r="K141" s="3"/>
      <c r="L141" s="3"/>
    </row>
    <row r="142" spans="1:12">
      <c r="A142" s="3">
        <v>239</v>
      </c>
      <c r="B142" s="3">
        <v>2003</v>
      </c>
      <c r="C142" s="3"/>
      <c r="D142" s="6">
        <v>19</v>
      </c>
      <c r="E142" s="3" t="s">
        <v>56</v>
      </c>
      <c r="F142" s="3" t="s">
        <v>29</v>
      </c>
      <c r="G142" s="3">
        <v>9</v>
      </c>
      <c r="H142" s="3">
        <v>479</v>
      </c>
      <c r="I142" s="3">
        <v>0.095</v>
      </c>
      <c r="J142" s="3">
        <v>0.19</v>
      </c>
      <c r="K142" s="3"/>
      <c r="L142" s="3"/>
    </row>
    <row r="143" spans="1:12">
      <c r="A143" s="3">
        <v>240</v>
      </c>
      <c r="B143" s="3">
        <v>2003</v>
      </c>
      <c r="C143" s="3"/>
      <c r="D143" s="6">
        <v>20</v>
      </c>
      <c r="E143" s="3" t="s">
        <v>56</v>
      </c>
      <c r="F143" s="3" t="s">
        <v>29</v>
      </c>
      <c r="G143" s="3">
        <v>10</v>
      </c>
      <c r="H143" s="3">
        <v>500</v>
      </c>
      <c r="I143" s="3">
        <v>0.1</v>
      </c>
      <c r="J143" s="3">
        <v>0.2</v>
      </c>
      <c r="K143" s="3"/>
      <c r="L143" s="3"/>
    </row>
    <row r="144" spans="1:12">
      <c r="A144" s="3">
        <v>241</v>
      </c>
      <c r="B144" s="3">
        <v>2003</v>
      </c>
      <c r="C144" s="3"/>
      <c r="D144" s="6">
        <v>21</v>
      </c>
      <c r="E144" s="3" t="s">
        <v>57</v>
      </c>
      <c r="F144" s="3" t="s">
        <v>29</v>
      </c>
      <c r="G144" s="3">
        <v>10</v>
      </c>
      <c r="H144" s="3">
        <v>520</v>
      </c>
      <c r="I144" s="3">
        <v>0.105</v>
      </c>
      <c r="J144" s="3">
        <v>0.21</v>
      </c>
      <c r="K144" s="3"/>
      <c r="L144" s="3"/>
    </row>
    <row r="145" spans="1:12">
      <c r="A145" s="3">
        <v>242</v>
      </c>
      <c r="B145" s="3">
        <v>2003</v>
      </c>
      <c r="C145" s="3"/>
      <c r="D145" s="6">
        <v>22</v>
      </c>
      <c r="E145" s="3" t="s">
        <v>57</v>
      </c>
      <c r="F145" s="3" t="s">
        <v>29</v>
      </c>
      <c r="G145" s="3">
        <v>11</v>
      </c>
      <c r="H145" s="3">
        <v>541</v>
      </c>
      <c r="I145" s="3">
        <v>0.11</v>
      </c>
      <c r="J145" s="3">
        <v>0.22</v>
      </c>
      <c r="K145" s="3"/>
      <c r="L145" s="3"/>
    </row>
    <row r="146" spans="1:12">
      <c r="A146" s="3">
        <v>243</v>
      </c>
      <c r="B146" s="3">
        <v>2003</v>
      </c>
      <c r="C146" s="3"/>
      <c r="D146" s="6">
        <v>23</v>
      </c>
      <c r="E146" s="3" t="s">
        <v>57</v>
      </c>
      <c r="F146" s="3" t="s">
        <v>29</v>
      </c>
      <c r="G146" s="3">
        <v>11</v>
      </c>
      <c r="H146" s="3">
        <v>562</v>
      </c>
      <c r="I146" s="3">
        <v>0.115</v>
      </c>
      <c r="J146" s="3">
        <v>0.23</v>
      </c>
      <c r="K146" s="3"/>
      <c r="L146" s="3"/>
    </row>
    <row r="147" spans="1:12">
      <c r="A147" s="3">
        <v>244</v>
      </c>
      <c r="B147" s="3">
        <v>2003</v>
      </c>
      <c r="C147" s="3"/>
      <c r="D147" s="6">
        <v>24</v>
      </c>
      <c r="E147" s="3" t="s">
        <v>57</v>
      </c>
      <c r="F147" s="3" t="s">
        <v>29</v>
      </c>
      <c r="G147" s="3">
        <v>12</v>
      </c>
      <c r="H147" s="3">
        <v>583</v>
      </c>
      <c r="I147" s="3">
        <v>0.12</v>
      </c>
      <c r="J147" s="3">
        <v>0.24</v>
      </c>
      <c r="K147" s="3"/>
      <c r="L147" s="3"/>
    </row>
    <row r="148" spans="1:12">
      <c r="A148" s="3">
        <v>245</v>
      </c>
      <c r="B148" s="3">
        <v>2003</v>
      </c>
      <c r="C148" s="3"/>
      <c r="D148" s="6">
        <v>25</v>
      </c>
      <c r="E148" s="3" t="s">
        <v>57</v>
      </c>
      <c r="F148" s="3" t="s">
        <v>29</v>
      </c>
      <c r="G148" s="3">
        <v>12</v>
      </c>
      <c r="H148" s="3">
        <v>604</v>
      </c>
      <c r="I148" s="3">
        <v>0.125</v>
      </c>
      <c r="J148" s="3">
        <v>0.25</v>
      </c>
      <c r="K148" s="3"/>
      <c r="L148" s="3"/>
    </row>
    <row r="149" spans="1:12">
      <c r="A149" s="3">
        <v>246</v>
      </c>
      <c r="B149" s="3">
        <v>2003</v>
      </c>
      <c r="C149" s="3"/>
      <c r="D149" s="6">
        <v>26</v>
      </c>
      <c r="E149" s="3" t="s">
        <v>58</v>
      </c>
      <c r="F149" s="3" t="s">
        <v>29</v>
      </c>
      <c r="G149" s="3">
        <v>13</v>
      </c>
      <c r="H149" s="3">
        <v>625</v>
      </c>
      <c r="I149" s="3">
        <v>0.13</v>
      </c>
      <c r="J149" s="3">
        <v>0.26</v>
      </c>
      <c r="K149" s="3"/>
      <c r="L149" s="3"/>
    </row>
    <row r="150" spans="1:12">
      <c r="A150" s="3">
        <v>247</v>
      </c>
      <c r="B150" s="3">
        <v>2003</v>
      </c>
      <c r="C150" s="3"/>
      <c r="D150" s="6">
        <v>27</v>
      </c>
      <c r="E150" s="3" t="s">
        <v>58</v>
      </c>
      <c r="F150" s="3" t="s">
        <v>29</v>
      </c>
      <c r="G150" s="3">
        <v>13</v>
      </c>
      <c r="H150" s="3">
        <v>645</v>
      </c>
      <c r="I150" s="3">
        <v>0.135</v>
      </c>
      <c r="J150" s="3">
        <v>0.27</v>
      </c>
      <c r="K150" s="3"/>
      <c r="L150" s="3"/>
    </row>
    <row r="151" spans="1:12">
      <c r="A151" s="3">
        <v>248</v>
      </c>
      <c r="B151" s="3">
        <v>2003</v>
      </c>
      <c r="C151" s="3"/>
      <c r="D151" s="6">
        <v>28</v>
      </c>
      <c r="E151" s="3" t="s">
        <v>58</v>
      </c>
      <c r="F151" s="3" t="s">
        <v>29</v>
      </c>
      <c r="G151" s="3">
        <v>14</v>
      </c>
      <c r="H151" s="3">
        <v>666</v>
      </c>
      <c r="I151" s="3">
        <v>0.14</v>
      </c>
      <c r="J151" s="3">
        <v>0.28</v>
      </c>
      <c r="K151" s="3"/>
      <c r="L151" s="3"/>
    </row>
    <row r="152" spans="1:12">
      <c r="A152" s="3">
        <v>249</v>
      </c>
      <c r="B152" s="3">
        <v>2003</v>
      </c>
      <c r="C152" s="3"/>
      <c r="D152" s="6">
        <v>29</v>
      </c>
      <c r="E152" s="3" t="s">
        <v>58</v>
      </c>
      <c r="F152" s="3" t="s">
        <v>29</v>
      </c>
      <c r="G152" s="3">
        <v>14</v>
      </c>
      <c r="H152" s="3">
        <v>687</v>
      </c>
      <c r="I152" s="3">
        <v>0.145</v>
      </c>
      <c r="J152" s="3">
        <v>0.29</v>
      </c>
      <c r="K152" s="3"/>
      <c r="L152" s="3"/>
    </row>
    <row r="153" spans="1:12">
      <c r="A153" s="3">
        <v>250</v>
      </c>
      <c r="B153" s="3">
        <v>2003</v>
      </c>
      <c r="C153" s="3"/>
      <c r="D153" s="6">
        <v>30</v>
      </c>
      <c r="E153" s="3" t="s">
        <v>58</v>
      </c>
      <c r="F153" s="3" t="s">
        <v>29</v>
      </c>
      <c r="G153" s="3">
        <v>15</v>
      </c>
      <c r="H153" s="3">
        <v>708</v>
      </c>
      <c r="I153" s="3">
        <v>0.15</v>
      </c>
      <c r="J153" s="3">
        <v>0.3</v>
      </c>
      <c r="K153" s="3"/>
      <c r="L153" s="3"/>
    </row>
    <row r="154" spans="1:12">
      <c r="A154" s="3">
        <v>251</v>
      </c>
      <c r="B154" s="3">
        <v>2003</v>
      </c>
      <c r="C154" s="3"/>
      <c r="D154" s="6">
        <v>31</v>
      </c>
      <c r="E154" s="3" t="s">
        <v>59</v>
      </c>
      <c r="F154" s="3" t="s">
        <v>29</v>
      </c>
      <c r="G154" s="3">
        <v>15</v>
      </c>
      <c r="H154" s="3">
        <v>729</v>
      </c>
      <c r="I154" s="3">
        <v>0.155</v>
      </c>
      <c r="J154" s="3">
        <v>0.31</v>
      </c>
      <c r="K154" s="3"/>
      <c r="L154" s="3"/>
    </row>
    <row r="155" spans="1:12">
      <c r="A155" s="3">
        <v>252</v>
      </c>
      <c r="B155" s="3">
        <v>2003</v>
      </c>
      <c r="C155" s="3"/>
      <c r="D155" s="6">
        <v>32</v>
      </c>
      <c r="E155" s="3" t="s">
        <v>59</v>
      </c>
      <c r="F155" s="3" t="s">
        <v>29</v>
      </c>
      <c r="G155" s="3">
        <v>16</v>
      </c>
      <c r="H155" s="3">
        <v>750</v>
      </c>
      <c r="I155" s="3">
        <v>0.16</v>
      </c>
      <c r="J155" s="3">
        <v>0.32</v>
      </c>
      <c r="K155" s="3"/>
      <c r="L155" s="3"/>
    </row>
    <row r="156" spans="1:12">
      <c r="A156" s="3">
        <v>253</v>
      </c>
      <c r="B156" s="3">
        <v>2003</v>
      </c>
      <c r="C156" s="3"/>
      <c r="D156" s="6">
        <v>33</v>
      </c>
      <c r="E156" s="3" t="s">
        <v>59</v>
      </c>
      <c r="F156" s="3" t="s">
        <v>29</v>
      </c>
      <c r="G156" s="3">
        <v>16</v>
      </c>
      <c r="H156" s="3">
        <v>770</v>
      </c>
      <c r="I156" s="3">
        <v>0.165</v>
      </c>
      <c r="J156" s="3">
        <v>0.33</v>
      </c>
      <c r="K156" s="3"/>
      <c r="L156" s="3"/>
    </row>
    <row r="157" spans="1:12">
      <c r="A157" s="3">
        <v>254</v>
      </c>
      <c r="B157" s="3">
        <v>2003</v>
      </c>
      <c r="C157" s="3"/>
      <c r="D157" s="6">
        <v>34</v>
      </c>
      <c r="E157" s="3" t="s">
        <v>59</v>
      </c>
      <c r="F157" s="3" t="s">
        <v>29</v>
      </c>
      <c r="G157" s="3">
        <v>17</v>
      </c>
      <c r="H157" s="3">
        <v>791</v>
      </c>
      <c r="I157" s="3">
        <v>0.17</v>
      </c>
      <c r="J157" s="3">
        <v>0.34</v>
      </c>
      <c r="K157" s="3"/>
      <c r="L157" s="3"/>
    </row>
    <row r="158" spans="1:12">
      <c r="A158" s="3">
        <v>255</v>
      </c>
      <c r="B158" s="3">
        <v>2003</v>
      </c>
      <c r="C158" s="3"/>
      <c r="D158" s="6">
        <v>35</v>
      </c>
      <c r="E158" s="3" t="s">
        <v>59</v>
      </c>
      <c r="F158" s="3" t="s">
        <v>29</v>
      </c>
      <c r="G158" s="3">
        <v>17</v>
      </c>
      <c r="H158" s="3">
        <v>812</v>
      </c>
      <c r="I158" s="3">
        <v>0.175</v>
      </c>
      <c r="J158" s="3">
        <v>0.35</v>
      </c>
      <c r="K158" s="3"/>
      <c r="L158" s="3"/>
    </row>
    <row r="159" spans="1:12">
      <c r="A159" s="3">
        <v>256</v>
      </c>
      <c r="B159" s="3">
        <v>2003</v>
      </c>
      <c r="C159" s="3"/>
      <c r="D159" s="6">
        <v>36</v>
      </c>
      <c r="E159" s="3" t="s">
        <v>60</v>
      </c>
      <c r="F159" s="3" t="s">
        <v>29</v>
      </c>
      <c r="G159" s="3">
        <v>18</v>
      </c>
      <c r="H159" s="3">
        <v>833</v>
      </c>
      <c r="I159" s="3">
        <v>0.18</v>
      </c>
      <c r="J159" s="3">
        <v>0.36</v>
      </c>
      <c r="K159" s="3"/>
      <c r="L159" s="3"/>
    </row>
    <row r="160" spans="1:12">
      <c r="A160" s="3">
        <v>257</v>
      </c>
      <c r="B160" s="3">
        <v>2003</v>
      </c>
      <c r="C160" s="3"/>
      <c r="D160" s="6">
        <v>37</v>
      </c>
      <c r="E160" s="3" t="s">
        <v>60</v>
      </c>
      <c r="F160" s="3" t="s">
        <v>29</v>
      </c>
      <c r="G160" s="3">
        <v>18</v>
      </c>
      <c r="H160" s="3">
        <v>854</v>
      </c>
      <c r="I160" s="3">
        <v>0.185</v>
      </c>
      <c r="J160" s="3">
        <v>0.37</v>
      </c>
      <c r="K160" s="3"/>
      <c r="L160" s="3"/>
    </row>
    <row r="161" spans="1:12">
      <c r="A161" s="3">
        <v>258</v>
      </c>
      <c r="B161" s="3">
        <v>2003</v>
      </c>
      <c r="C161" s="3"/>
      <c r="D161" s="6">
        <v>38</v>
      </c>
      <c r="E161" s="3" t="s">
        <v>60</v>
      </c>
      <c r="F161" s="3" t="s">
        <v>29</v>
      </c>
      <c r="G161" s="3">
        <v>19</v>
      </c>
      <c r="H161" s="3">
        <v>875</v>
      </c>
      <c r="I161" s="3">
        <v>0.19</v>
      </c>
      <c r="J161" s="3">
        <v>0.38</v>
      </c>
      <c r="K161" s="3"/>
      <c r="L161" s="3"/>
    </row>
    <row r="162" spans="1:12">
      <c r="A162" s="3">
        <v>259</v>
      </c>
      <c r="B162" s="3">
        <v>2003</v>
      </c>
      <c r="C162" s="3"/>
      <c r="D162" s="6">
        <v>39</v>
      </c>
      <c r="E162" s="3" t="s">
        <v>60</v>
      </c>
      <c r="F162" s="3" t="s">
        <v>29</v>
      </c>
      <c r="G162" s="3">
        <v>19</v>
      </c>
      <c r="H162" s="3">
        <v>895</v>
      </c>
      <c r="I162" s="3">
        <v>0.195</v>
      </c>
      <c r="J162" s="3">
        <v>0.39</v>
      </c>
      <c r="K162" s="3"/>
      <c r="L162" s="3"/>
    </row>
    <row r="163" spans="1:12">
      <c r="A163" s="3">
        <v>260</v>
      </c>
      <c r="B163" s="3">
        <v>2003</v>
      </c>
      <c r="C163" s="3"/>
      <c r="D163" s="6">
        <v>40</v>
      </c>
      <c r="E163" s="3" t="s">
        <v>60</v>
      </c>
      <c r="F163" s="3" t="s">
        <v>29</v>
      </c>
      <c r="G163" s="3">
        <v>20</v>
      </c>
      <c r="H163" s="3">
        <v>916</v>
      </c>
      <c r="I163" s="3">
        <v>0.2</v>
      </c>
      <c r="J163" s="3">
        <v>0.4</v>
      </c>
      <c r="K163" s="3"/>
      <c r="L163" s="3"/>
    </row>
    <row r="164" spans="1:12">
      <c r="A164" s="3">
        <v>261</v>
      </c>
      <c r="B164" s="3">
        <v>2003</v>
      </c>
      <c r="C164" s="3"/>
      <c r="D164" s="6">
        <v>41</v>
      </c>
      <c r="E164" s="3" t="s">
        <v>61</v>
      </c>
      <c r="F164" s="3" t="s">
        <v>29</v>
      </c>
      <c r="G164" s="3">
        <v>20</v>
      </c>
      <c r="H164" s="3">
        <v>937</v>
      </c>
      <c r="I164" s="3">
        <v>0.205</v>
      </c>
      <c r="J164" s="3">
        <v>0.41</v>
      </c>
      <c r="K164" s="3"/>
      <c r="L164" s="3"/>
    </row>
    <row r="165" spans="1:12">
      <c r="A165" s="3">
        <v>262</v>
      </c>
      <c r="B165" s="3">
        <v>2003</v>
      </c>
      <c r="C165" s="3"/>
      <c r="D165" s="6">
        <v>42</v>
      </c>
      <c r="E165" s="3" t="s">
        <v>61</v>
      </c>
      <c r="F165" s="3" t="s">
        <v>29</v>
      </c>
      <c r="G165" s="3">
        <v>21</v>
      </c>
      <c r="H165" s="3">
        <v>958</v>
      </c>
      <c r="I165" s="3">
        <v>0.21</v>
      </c>
      <c r="J165" s="3">
        <v>0.42</v>
      </c>
      <c r="K165" s="3"/>
      <c r="L165" s="3"/>
    </row>
    <row r="166" spans="1:12">
      <c r="A166" s="3">
        <v>263</v>
      </c>
      <c r="B166" s="3">
        <v>2003</v>
      </c>
      <c r="C166" s="3"/>
      <c r="D166" s="6">
        <v>43</v>
      </c>
      <c r="E166" s="3" t="s">
        <v>61</v>
      </c>
      <c r="F166" s="3" t="s">
        <v>29</v>
      </c>
      <c r="G166" s="3">
        <v>21</v>
      </c>
      <c r="H166" s="3">
        <v>979</v>
      </c>
      <c r="I166" s="3">
        <v>0.215</v>
      </c>
      <c r="J166" s="3">
        <v>0.43</v>
      </c>
      <c r="K166" s="3"/>
      <c r="L166" s="3"/>
    </row>
    <row r="167" spans="1:12">
      <c r="A167" s="3">
        <v>264</v>
      </c>
      <c r="B167" s="3">
        <v>2003</v>
      </c>
      <c r="C167" s="3"/>
      <c r="D167" s="6">
        <v>44</v>
      </c>
      <c r="E167" s="3" t="s">
        <v>61</v>
      </c>
      <c r="F167" s="3" t="s">
        <v>29</v>
      </c>
      <c r="G167" s="3">
        <v>22</v>
      </c>
      <c r="H167" s="3">
        <v>1000</v>
      </c>
      <c r="I167" s="3">
        <v>0.22</v>
      </c>
      <c r="J167" s="3">
        <v>0.44</v>
      </c>
      <c r="K167" s="3"/>
      <c r="L167" s="3"/>
    </row>
    <row r="168" spans="1:12">
      <c r="A168" s="3">
        <v>265</v>
      </c>
      <c r="B168" s="3">
        <v>2003</v>
      </c>
      <c r="C168" s="3"/>
      <c r="D168" s="6">
        <v>45</v>
      </c>
      <c r="E168" s="3" t="s">
        <v>61</v>
      </c>
      <c r="F168" s="3" t="s">
        <v>29</v>
      </c>
      <c r="G168" s="3">
        <v>22</v>
      </c>
      <c r="H168" s="3">
        <v>1020</v>
      </c>
      <c r="I168" s="3">
        <v>0.225</v>
      </c>
      <c r="J168" s="3">
        <v>0.45</v>
      </c>
      <c r="K168" s="3"/>
      <c r="L168" s="3"/>
    </row>
    <row r="169" spans="1:12">
      <c r="A169" s="3">
        <v>266</v>
      </c>
      <c r="B169" s="3">
        <v>2003</v>
      </c>
      <c r="C169" s="3"/>
      <c r="D169" s="6">
        <v>46</v>
      </c>
      <c r="E169" s="3" t="s">
        <v>62</v>
      </c>
      <c r="F169" s="3" t="s">
        <v>29</v>
      </c>
      <c r="G169" s="3">
        <v>23</v>
      </c>
      <c r="H169" s="3">
        <v>1041</v>
      </c>
      <c r="I169" s="3">
        <v>0.23</v>
      </c>
      <c r="J169" s="3">
        <v>0.46</v>
      </c>
      <c r="K169" s="3"/>
      <c r="L169" s="3"/>
    </row>
    <row r="170" spans="1:12">
      <c r="A170" s="3">
        <v>267</v>
      </c>
      <c r="B170" s="3">
        <v>2003</v>
      </c>
      <c r="C170" s="3"/>
      <c r="D170" s="6">
        <v>47</v>
      </c>
      <c r="E170" s="3" t="s">
        <v>62</v>
      </c>
      <c r="F170" s="3" t="s">
        <v>29</v>
      </c>
      <c r="G170" s="3">
        <v>23</v>
      </c>
      <c r="H170" s="3">
        <v>1062</v>
      </c>
      <c r="I170" s="3">
        <v>0.235</v>
      </c>
      <c r="J170" s="3">
        <v>0.47</v>
      </c>
      <c r="K170" s="3"/>
      <c r="L170" s="3"/>
    </row>
    <row r="171" spans="1:12">
      <c r="A171" s="3">
        <v>268</v>
      </c>
      <c r="B171" s="3">
        <v>2003</v>
      </c>
      <c r="C171" s="3"/>
      <c r="D171" s="6">
        <v>48</v>
      </c>
      <c r="E171" s="3" t="s">
        <v>62</v>
      </c>
      <c r="F171" s="3" t="s">
        <v>29</v>
      </c>
      <c r="G171" s="3">
        <v>24</v>
      </c>
      <c r="H171" s="3">
        <v>1083</v>
      </c>
      <c r="I171" s="3">
        <v>0.24</v>
      </c>
      <c r="J171" s="3">
        <v>0.48</v>
      </c>
      <c r="K171" s="3"/>
      <c r="L171" s="3"/>
    </row>
    <row r="172" spans="1:12">
      <c r="A172" s="3">
        <v>269</v>
      </c>
      <c r="B172" s="3">
        <v>2003</v>
      </c>
      <c r="C172" s="3"/>
      <c r="D172" s="6">
        <v>49</v>
      </c>
      <c r="E172" s="3" t="s">
        <v>62</v>
      </c>
      <c r="F172" s="3" t="s">
        <v>29</v>
      </c>
      <c r="G172" s="3">
        <v>24</v>
      </c>
      <c r="H172" s="3">
        <v>1104</v>
      </c>
      <c r="I172" s="3">
        <v>0.245</v>
      </c>
      <c r="J172" s="3">
        <v>0.49</v>
      </c>
      <c r="K172" s="3"/>
      <c r="L172" s="3"/>
    </row>
    <row r="173" spans="1:12">
      <c r="A173" s="3">
        <v>270</v>
      </c>
      <c r="B173" s="3">
        <v>2003</v>
      </c>
      <c r="C173" s="3"/>
      <c r="D173" s="6">
        <v>50</v>
      </c>
      <c r="E173" s="3" t="s">
        <v>62</v>
      </c>
      <c r="F173" s="3" t="s">
        <v>29</v>
      </c>
      <c r="G173" s="3">
        <v>25</v>
      </c>
      <c r="H173" s="3">
        <v>1125</v>
      </c>
      <c r="I173" s="3">
        <v>0.25</v>
      </c>
      <c r="J173" s="3">
        <v>0.5</v>
      </c>
      <c r="K173" s="3"/>
      <c r="L173" s="3"/>
    </row>
    <row r="174" spans="1:12">
      <c r="A174" s="3">
        <v>271</v>
      </c>
      <c r="B174" s="3">
        <v>2003</v>
      </c>
      <c r="C174" s="3"/>
      <c r="D174" s="6">
        <v>51</v>
      </c>
      <c r="E174" s="3" t="s">
        <v>63</v>
      </c>
      <c r="F174" s="3" t="s">
        <v>29</v>
      </c>
      <c r="G174" s="3">
        <v>25</v>
      </c>
      <c r="H174" s="3">
        <v>1145</v>
      </c>
      <c r="I174" s="3">
        <v>0.255</v>
      </c>
      <c r="J174" s="3">
        <v>0.51</v>
      </c>
      <c r="K174" s="3"/>
      <c r="L174" s="3"/>
    </row>
    <row r="175" spans="1:12">
      <c r="A175" s="3">
        <v>272</v>
      </c>
      <c r="B175" s="3">
        <v>2003</v>
      </c>
      <c r="C175" s="3"/>
      <c r="D175" s="6">
        <v>52</v>
      </c>
      <c r="E175" s="3" t="s">
        <v>63</v>
      </c>
      <c r="F175" s="3" t="s">
        <v>29</v>
      </c>
      <c r="G175" s="3">
        <v>26</v>
      </c>
      <c r="H175" s="3">
        <v>1166</v>
      </c>
      <c r="I175" s="3">
        <v>0.26</v>
      </c>
      <c r="J175" s="3">
        <v>0.52</v>
      </c>
      <c r="K175" s="3"/>
      <c r="L175" s="3"/>
    </row>
    <row r="176" spans="1:12">
      <c r="A176" s="3">
        <v>273</v>
      </c>
      <c r="B176" s="3">
        <v>2003</v>
      </c>
      <c r="C176" s="3"/>
      <c r="D176" s="6">
        <v>53</v>
      </c>
      <c r="E176" s="3" t="s">
        <v>63</v>
      </c>
      <c r="F176" s="3" t="s">
        <v>29</v>
      </c>
      <c r="G176" s="3">
        <v>26</v>
      </c>
      <c r="H176" s="3">
        <v>1187</v>
      </c>
      <c r="I176" s="3">
        <v>0.265</v>
      </c>
      <c r="J176" s="3">
        <v>0.53</v>
      </c>
      <c r="K176" s="3"/>
      <c r="L176" s="3"/>
    </row>
    <row r="177" spans="1:12">
      <c r="A177" s="3">
        <v>274</v>
      </c>
      <c r="B177" s="3">
        <v>2003</v>
      </c>
      <c r="C177" s="3"/>
      <c r="D177" s="6">
        <v>54</v>
      </c>
      <c r="E177" s="3" t="s">
        <v>63</v>
      </c>
      <c r="F177" s="3" t="s">
        <v>29</v>
      </c>
      <c r="G177" s="3">
        <v>27</v>
      </c>
      <c r="H177" s="3">
        <v>1208</v>
      </c>
      <c r="I177" s="3">
        <v>0.27</v>
      </c>
      <c r="J177" s="3">
        <v>0.54</v>
      </c>
      <c r="K177" s="3"/>
      <c r="L177" s="3"/>
    </row>
    <row r="178" spans="1:12">
      <c r="A178" s="3">
        <v>275</v>
      </c>
      <c r="B178" s="3">
        <v>2003</v>
      </c>
      <c r="C178" s="3"/>
      <c r="D178" s="6">
        <v>55</v>
      </c>
      <c r="E178" s="3" t="s">
        <v>63</v>
      </c>
      <c r="F178" s="3" t="s">
        <v>29</v>
      </c>
      <c r="G178" s="3">
        <v>27</v>
      </c>
      <c r="H178" s="3">
        <v>1229</v>
      </c>
      <c r="I178" s="3">
        <v>0.275</v>
      </c>
      <c r="J178" s="3">
        <v>0.55</v>
      </c>
      <c r="K178" s="3"/>
      <c r="L178" s="3"/>
    </row>
    <row r="179" spans="1:12">
      <c r="A179" s="3">
        <v>276</v>
      </c>
      <c r="B179" s="3">
        <v>2003</v>
      </c>
      <c r="C179" s="3"/>
      <c r="D179" s="6">
        <v>56</v>
      </c>
      <c r="E179" s="3" t="s">
        <v>64</v>
      </c>
      <c r="F179" s="3" t="s">
        <v>29</v>
      </c>
      <c r="G179" s="3">
        <v>28</v>
      </c>
      <c r="H179" s="3">
        <v>1250</v>
      </c>
      <c r="I179" s="3">
        <v>0.28</v>
      </c>
      <c r="J179" s="3">
        <v>0.56</v>
      </c>
      <c r="K179" s="3"/>
      <c r="L179" s="3"/>
    </row>
    <row r="180" spans="1:12">
      <c r="A180" s="3">
        <v>277</v>
      </c>
      <c r="B180" s="3">
        <v>2003</v>
      </c>
      <c r="C180" s="3"/>
      <c r="D180" s="6">
        <v>57</v>
      </c>
      <c r="E180" s="3" t="s">
        <v>64</v>
      </c>
      <c r="F180" s="3" t="s">
        <v>29</v>
      </c>
      <c r="G180" s="3">
        <v>28</v>
      </c>
      <c r="H180" s="3">
        <v>1270</v>
      </c>
      <c r="I180" s="3">
        <v>0.285</v>
      </c>
      <c r="J180" s="3">
        <v>0.57</v>
      </c>
      <c r="K180" s="3"/>
      <c r="L180" s="3"/>
    </row>
    <row r="181" spans="1:12">
      <c r="A181" s="3">
        <v>278</v>
      </c>
      <c r="B181" s="3">
        <v>2003</v>
      </c>
      <c r="C181" s="3"/>
      <c r="D181" s="6">
        <v>58</v>
      </c>
      <c r="E181" s="3" t="s">
        <v>64</v>
      </c>
      <c r="F181" s="3" t="s">
        <v>29</v>
      </c>
      <c r="G181" s="3">
        <v>29</v>
      </c>
      <c r="H181" s="3">
        <v>1291</v>
      </c>
      <c r="I181" s="3">
        <v>0.29</v>
      </c>
      <c r="J181" s="3">
        <v>0.58</v>
      </c>
      <c r="K181" s="3"/>
      <c r="L181" s="3"/>
    </row>
    <row r="182" spans="1:12">
      <c r="A182" s="3">
        <v>279</v>
      </c>
      <c r="B182" s="3">
        <v>2003</v>
      </c>
      <c r="C182" s="3"/>
      <c r="D182" s="6">
        <v>59</v>
      </c>
      <c r="E182" s="3" t="s">
        <v>64</v>
      </c>
      <c r="F182" s="3" t="s">
        <v>29</v>
      </c>
      <c r="G182" s="3">
        <v>29</v>
      </c>
      <c r="H182" s="3">
        <v>1312</v>
      </c>
      <c r="I182" s="3">
        <v>0.295</v>
      </c>
      <c r="J182" s="3">
        <v>0.59</v>
      </c>
      <c r="K182" s="3"/>
      <c r="L182" s="3"/>
    </row>
    <row r="183" spans="1:12">
      <c r="A183" s="3">
        <v>280</v>
      </c>
      <c r="B183" s="3">
        <v>2003</v>
      </c>
      <c r="C183" s="3"/>
      <c r="D183" s="6">
        <v>60</v>
      </c>
      <c r="E183" s="3" t="s">
        <v>64</v>
      </c>
      <c r="F183" s="3" t="s">
        <v>29</v>
      </c>
      <c r="G183" s="3">
        <v>30</v>
      </c>
      <c r="H183" s="3">
        <v>1333</v>
      </c>
      <c r="I183" s="3">
        <v>0.3</v>
      </c>
      <c r="J183" s="3">
        <v>0.6</v>
      </c>
      <c r="K183" s="3"/>
      <c r="L183" s="3"/>
    </row>
    <row r="184" spans="1:12">
      <c r="A184" s="3">
        <v>281</v>
      </c>
      <c r="B184" s="3">
        <v>2004</v>
      </c>
      <c r="C184" s="3"/>
      <c r="D184" s="6">
        <v>1</v>
      </c>
      <c r="E184" s="3" t="s">
        <v>65</v>
      </c>
      <c r="F184" s="3" t="s">
        <v>29</v>
      </c>
      <c r="G184" s="3">
        <v>0</v>
      </c>
      <c r="H184" s="3">
        <v>90</v>
      </c>
      <c r="I184" s="3">
        <v>0.005</v>
      </c>
      <c r="J184" s="3">
        <v>0.01</v>
      </c>
      <c r="K184" s="3"/>
      <c r="L184" s="3"/>
    </row>
    <row r="185" spans="1:12">
      <c r="A185" s="3">
        <v>282</v>
      </c>
      <c r="B185" s="3">
        <v>2004</v>
      </c>
      <c r="C185" s="3"/>
      <c r="D185" s="6">
        <v>2</v>
      </c>
      <c r="E185" s="3" t="s">
        <v>65</v>
      </c>
      <c r="F185" s="3" t="s">
        <v>29</v>
      </c>
      <c r="G185" s="3">
        <v>1</v>
      </c>
      <c r="H185" s="3">
        <v>109</v>
      </c>
      <c r="I185" s="3">
        <v>0.01</v>
      </c>
      <c r="J185" s="3">
        <v>0.02</v>
      </c>
      <c r="K185" s="3"/>
      <c r="L185" s="3"/>
    </row>
    <row r="186" spans="1:12">
      <c r="A186" s="3">
        <v>283</v>
      </c>
      <c r="B186" s="3">
        <v>2004</v>
      </c>
      <c r="C186" s="3"/>
      <c r="D186" s="6">
        <v>3</v>
      </c>
      <c r="E186" s="3" t="s">
        <v>65</v>
      </c>
      <c r="F186" s="3" t="s">
        <v>29</v>
      </c>
      <c r="G186" s="3">
        <v>1</v>
      </c>
      <c r="H186" s="3">
        <v>127</v>
      </c>
      <c r="I186" s="3">
        <v>0.015</v>
      </c>
      <c r="J186" s="3">
        <v>0.03</v>
      </c>
      <c r="K186" s="3"/>
      <c r="L186" s="3"/>
    </row>
    <row r="187" spans="1:12">
      <c r="A187" s="3">
        <v>284</v>
      </c>
      <c r="B187" s="3">
        <v>2004</v>
      </c>
      <c r="C187" s="3"/>
      <c r="D187" s="6">
        <v>4</v>
      </c>
      <c r="E187" s="3" t="s">
        <v>65</v>
      </c>
      <c r="F187" s="3" t="s">
        <v>29</v>
      </c>
      <c r="G187" s="3">
        <v>2</v>
      </c>
      <c r="H187" s="3">
        <v>145</v>
      </c>
      <c r="I187" s="3">
        <v>0.02</v>
      </c>
      <c r="J187" s="3">
        <v>0.04</v>
      </c>
      <c r="K187" s="3"/>
      <c r="L187" s="3"/>
    </row>
    <row r="188" spans="1:12">
      <c r="A188" s="3">
        <v>285</v>
      </c>
      <c r="B188" s="3">
        <v>2004</v>
      </c>
      <c r="C188" s="3"/>
      <c r="D188" s="6">
        <v>5</v>
      </c>
      <c r="E188" s="3" t="s">
        <v>65</v>
      </c>
      <c r="F188" s="3" t="s">
        <v>29</v>
      </c>
      <c r="G188" s="3">
        <v>2</v>
      </c>
      <c r="H188" s="3">
        <v>163</v>
      </c>
      <c r="I188" s="3">
        <v>0.025</v>
      </c>
      <c r="J188" s="3">
        <v>0.05</v>
      </c>
      <c r="K188" s="3"/>
      <c r="L188" s="3"/>
    </row>
    <row r="189" spans="1:12">
      <c r="A189" s="3">
        <v>286</v>
      </c>
      <c r="B189" s="3">
        <v>2004</v>
      </c>
      <c r="C189" s="3"/>
      <c r="D189" s="6">
        <v>6</v>
      </c>
      <c r="E189" s="3" t="s">
        <v>66</v>
      </c>
      <c r="F189" s="3" t="s">
        <v>29</v>
      </c>
      <c r="G189" s="3">
        <v>3</v>
      </c>
      <c r="H189" s="3">
        <v>181</v>
      </c>
      <c r="I189" s="3">
        <v>0.03</v>
      </c>
      <c r="J189" s="3">
        <v>0.06</v>
      </c>
      <c r="K189" s="3"/>
      <c r="L189" s="3"/>
    </row>
    <row r="190" spans="1:12">
      <c r="A190" s="3">
        <v>287</v>
      </c>
      <c r="B190" s="3">
        <v>2004</v>
      </c>
      <c r="C190" s="3"/>
      <c r="D190" s="6">
        <v>7</v>
      </c>
      <c r="E190" s="3" t="s">
        <v>66</v>
      </c>
      <c r="F190" s="3" t="s">
        <v>29</v>
      </c>
      <c r="G190" s="3">
        <v>3</v>
      </c>
      <c r="H190" s="3">
        <v>200</v>
      </c>
      <c r="I190" s="3">
        <v>0.035</v>
      </c>
      <c r="J190" s="3">
        <v>0.07</v>
      </c>
      <c r="K190" s="3"/>
      <c r="L190" s="3"/>
    </row>
    <row r="191" spans="1:12">
      <c r="A191" s="3">
        <v>288</v>
      </c>
      <c r="B191" s="3">
        <v>2004</v>
      </c>
      <c r="C191" s="3"/>
      <c r="D191" s="6">
        <v>8</v>
      </c>
      <c r="E191" s="3" t="s">
        <v>66</v>
      </c>
      <c r="F191" s="3" t="s">
        <v>29</v>
      </c>
      <c r="G191" s="3">
        <v>4</v>
      </c>
      <c r="H191" s="3">
        <v>218</v>
      </c>
      <c r="I191" s="3">
        <v>0.04</v>
      </c>
      <c r="J191" s="3">
        <v>0.08</v>
      </c>
      <c r="K191" s="3"/>
      <c r="L191" s="3"/>
    </row>
    <row r="192" spans="1:12">
      <c r="A192" s="3">
        <v>289</v>
      </c>
      <c r="B192" s="3">
        <v>2004</v>
      </c>
      <c r="C192" s="3"/>
      <c r="D192" s="6">
        <v>9</v>
      </c>
      <c r="E192" s="3" t="s">
        <v>66</v>
      </c>
      <c r="F192" s="3" t="s">
        <v>29</v>
      </c>
      <c r="G192" s="3">
        <v>4</v>
      </c>
      <c r="H192" s="3">
        <v>236</v>
      </c>
      <c r="I192" s="3">
        <v>0.045</v>
      </c>
      <c r="J192" s="3">
        <v>0.09</v>
      </c>
      <c r="K192" s="3"/>
      <c r="L192" s="3"/>
    </row>
    <row r="193" spans="1:12">
      <c r="A193" s="3">
        <v>290</v>
      </c>
      <c r="B193" s="3">
        <v>2004</v>
      </c>
      <c r="C193" s="3"/>
      <c r="D193" s="6">
        <v>10</v>
      </c>
      <c r="E193" s="3" t="s">
        <v>66</v>
      </c>
      <c r="F193" s="3" t="s">
        <v>29</v>
      </c>
      <c r="G193" s="3">
        <v>5</v>
      </c>
      <c r="H193" s="3">
        <v>254</v>
      </c>
      <c r="I193" s="3">
        <v>0.05</v>
      </c>
      <c r="J193" s="3">
        <v>0.1</v>
      </c>
      <c r="K193" s="3"/>
      <c r="L193" s="3"/>
    </row>
    <row r="194" spans="1:12">
      <c r="A194" s="3">
        <v>291</v>
      </c>
      <c r="B194" s="3">
        <v>2004</v>
      </c>
      <c r="C194" s="3"/>
      <c r="D194" s="6">
        <v>11</v>
      </c>
      <c r="E194" s="3" t="s">
        <v>67</v>
      </c>
      <c r="F194" s="3" t="s">
        <v>29</v>
      </c>
      <c r="G194" s="3">
        <v>5</v>
      </c>
      <c r="H194" s="3">
        <v>272</v>
      </c>
      <c r="I194" s="3">
        <v>0.055</v>
      </c>
      <c r="J194" s="3">
        <v>0.11</v>
      </c>
      <c r="K194" s="3"/>
      <c r="L194" s="3"/>
    </row>
    <row r="195" spans="1:12">
      <c r="A195" s="3">
        <v>292</v>
      </c>
      <c r="B195" s="3">
        <v>2004</v>
      </c>
      <c r="C195" s="3"/>
      <c r="D195" s="6">
        <v>12</v>
      </c>
      <c r="E195" s="3" t="s">
        <v>67</v>
      </c>
      <c r="F195" s="3" t="s">
        <v>29</v>
      </c>
      <c r="G195" s="3">
        <v>6</v>
      </c>
      <c r="H195" s="3">
        <v>290</v>
      </c>
      <c r="I195" s="3">
        <v>0.06</v>
      </c>
      <c r="J195" s="3">
        <v>0.12</v>
      </c>
      <c r="K195" s="3"/>
      <c r="L195" s="3"/>
    </row>
    <row r="196" spans="1:12">
      <c r="A196" s="3">
        <v>293</v>
      </c>
      <c r="B196" s="3">
        <v>2004</v>
      </c>
      <c r="C196" s="3"/>
      <c r="D196" s="6">
        <v>13</v>
      </c>
      <c r="E196" s="3" t="s">
        <v>67</v>
      </c>
      <c r="F196" s="3" t="s">
        <v>29</v>
      </c>
      <c r="G196" s="3">
        <v>6</v>
      </c>
      <c r="H196" s="3">
        <v>309</v>
      </c>
      <c r="I196" s="3">
        <v>0.065</v>
      </c>
      <c r="J196" s="3">
        <v>0.13</v>
      </c>
      <c r="K196" s="3"/>
      <c r="L196" s="3"/>
    </row>
    <row r="197" spans="1:12">
      <c r="A197" s="3">
        <v>294</v>
      </c>
      <c r="B197" s="3">
        <v>2004</v>
      </c>
      <c r="C197" s="3"/>
      <c r="D197" s="6">
        <v>14</v>
      </c>
      <c r="E197" s="3" t="s">
        <v>67</v>
      </c>
      <c r="F197" s="3" t="s">
        <v>29</v>
      </c>
      <c r="G197" s="3">
        <v>7</v>
      </c>
      <c r="H197" s="3">
        <v>327</v>
      </c>
      <c r="I197" s="3">
        <v>0.07</v>
      </c>
      <c r="J197" s="3">
        <v>0.14</v>
      </c>
      <c r="K197" s="3"/>
      <c r="L197" s="3"/>
    </row>
    <row r="198" spans="1:12">
      <c r="A198" s="3">
        <v>295</v>
      </c>
      <c r="B198" s="3">
        <v>2004</v>
      </c>
      <c r="C198" s="3"/>
      <c r="D198" s="6">
        <v>15</v>
      </c>
      <c r="E198" s="3" t="s">
        <v>67</v>
      </c>
      <c r="F198" s="3" t="s">
        <v>29</v>
      </c>
      <c r="G198" s="3">
        <v>7</v>
      </c>
      <c r="H198" s="3">
        <v>345</v>
      </c>
      <c r="I198" s="3">
        <v>0.075</v>
      </c>
      <c r="J198" s="3">
        <v>0.15</v>
      </c>
      <c r="K198" s="3"/>
      <c r="L198" s="3"/>
    </row>
    <row r="199" spans="1:12">
      <c r="A199" s="3">
        <v>296</v>
      </c>
      <c r="B199" s="3">
        <v>2004</v>
      </c>
      <c r="C199" s="3"/>
      <c r="D199" s="6">
        <v>16</v>
      </c>
      <c r="E199" s="3" t="s">
        <v>68</v>
      </c>
      <c r="F199" s="3" t="s">
        <v>29</v>
      </c>
      <c r="G199" s="3">
        <v>8</v>
      </c>
      <c r="H199" s="3">
        <v>363</v>
      </c>
      <c r="I199" s="3">
        <v>0.08</v>
      </c>
      <c r="J199" s="3">
        <v>0.16</v>
      </c>
      <c r="K199" s="3"/>
      <c r="L199" s="3"/>
    </row>
    <row r="200" spans="1:12">
      <c r="A200" s="3">
        <v>297</v>
      </c>
      <c r="B200" s="3">
        <v>2004</v>
      </c>
      <c r="C200" s="3"/>
      <c r="D200" s="6">
        <v>17</v>
      </c>
      <c r="E200" s="3" t="s">
        <v>68</v>
      </c>
      <c r="F200" s="3" t="s">
        <v>29</v>
      </c>
      <c r="G200" s="3">
        <v>8</v>
      </c>
      <c r="H200" s="3">
        <v>381</v>
      </c>
      <c r="I200" s="3">
        <v>0.085</v>
      </c>
      <c r="J200" s="3">
        <v>0.17</v>
      </c>
      <c r="K200" s="3"/>
      <c r="L200" s="3"/>
    </row>
    <row r="201" spans="1:12">
      <c r="A201" s="3">
        <v>298</v>
      </c>
      <c r="B201" s="3">
        <v>2004</v>
      </c>
      <c r="C201" s="3"/>
      <c r="D201" s="6">
        <v>18</v>
      </c>
      <c r="E201" s="3" t="s">
        <v>68</v>
      </c>
      <c r="F201" s="3" t="s">
        <v>29</v>
      </c>
      <c r="G201" s="3">
        <v>9</v>
      </c>
      <c r="H201" s="3">
        <v>400</v>
      </c>
      <c r="I201" s="3">
        <v>0.09</v>
      </c>
      <c r="J201" s="3">
        <v>0.18</v>
      </c>
      <c r="K201" s="3"/>
      <c r="L201" s="3"/>
    </row>
    <row r="202" spans="1:12">
      <c r="A202" s="3">
        <v>299</v>
      </c>
      <c r="B202" s="3">
        <v>2004</v>
      </c>
      <c r="C202" s="3"/>
      <c r="D202" s="6">
        <v>19</v>
      </c>
      <c r="E202" s="3" t="s">
        <v>68</v>
      </c>
      <c r="F202" s="3" t="s">
        <v>29</v>
      </c>
      <c r="G202" s="3">
        <v>9</v>
      </c>
      <c r="H202" s="3">
        <v>418</v>
      </c>
      <c r="I202" s="3">
        <v>0.095</v>
      </c>
      <c r="J202" s="3">
        <v>0.19</v>
      </c>
      <c r="K202" s="3"/>
      <c r="L202" s="3"/>
    </row>
    <row r="203" spans="1:12">
      <c r="A203" s="3">
        <v>300</v>
      </c>
      <c r="B203" s="3">
        <v>2004</v>
      </c>
      <c r="C203" s="3"/>
      <c r="D203" s="6">
        <v>20</v>
      </c>
      <c r="E203" s="3" t="s">
        <v>68</v>
      </c>
      <c r="F203" s="3" t="s">
        <v>29</v>
      </c>
      <c r="G203" s="3">
        <v>10</v>
      </c>
      <c r="H203" s="3">
        <v>436</v>
      </c>
      <c r="I203" s="3">
        <v>0.1</v>
      </c>
      <c r="J203" s="3">
        <v>0.2</v>
      </c>
      <c r="K203" s="3"/>
      <c r="L203" s="3"/>
    </row>
    <row r="204" spans="1:12">
      <c r="A204" s="3">
        <v>301</v>
      </c>
      <c r="B204" s="3">
        <v>2004</v>
      </c>
      <c r="C204" s="3"/>
      <c r="D204" s="6">
        <v>21</v>
      </c>
      <c r="E204" s="3" t="s">
        <v>69</v>
      </c>
      <c r="F204" s="3" t="s">
        <v>29</v>
      </c>
      <c r="G204" s="3">
        <v>10</v>
      </c>
      <c r="H204" s="3">
        <v>454</v>
      </c>
      <c r="I204" s="3">
        <v>0.105</v>
      </c>
      <c r="J204" s="3">
        <v>0.21</v>
      </c>
      <c r="K204" s="3"/>
      <c r="L204" s="3"/>
    </row>
    <row r="205" spans="1:12">
      <c r="A205" s="3">
        <v>302</v>
      </c>
      <c r="B205" s="3">
        <v>2004</v>
      </c>
      <c r="C205" s="3"/>
      <c r="D205" s="6">
        <v>22</v>
      </c>
      <c r="E205" s="3" t="s">
        <v>69</v>
      </c>
      <c r="F205" s="3" t="s">
        <v>29</v>
      </c>
      <c r="G205" s="3">
        <v>11</v>
      </c>
      <c r="H205" s="3">
        <v>472</v>
      </c>
      <c r="I205" s="3">
        <v>0.11</v>
      </c>
      <c r="J205" s="3">
        <v>0.22</v>
      </c>
      <c r="K205" s="3"/>
      <c r="L205" s="3"/>
    </row>
    <row r="206" spans="1:12">
      <c r="A206" s="3">
        <v>303</v>
      </c>
      <c r="B206" s="3">
        <v>2004</v>
      </c>
      <c r="C206" s="3"/>
      <c r="D206" s="6">
        <v>23</v>
      </c>
      <c r="E206" s="3" t="s">
        <v>69</v>
      </c>
      <c r="F206" s="3" t="s">
        <v>29</v>
      </c>
      <c r="G206" s="3">
        <v>11</v>
      </c>
      <c r="H206" s="3">
        <v>490</v>
      </c>
      <c r="I206" s="3">
        <v>0.115</v>
      </c>
      <c r="J206" s="3">
        <v>0.23</v>
      </c>
      <c r="K206" s="3"/>
      <c r="L206" s="3"/>
    </row>
    <row r="207" spans="1:12">
      <c r="A207" s="3">
        <v>304</v>
      </c>
      <c r="B207" s="3">
        <v>2004</v>
      </c>
      <c r="C207" s="3"/>
      <c r="D207" s="6">
        <v>24</v>
      </c>
      <c r="E207" s="3" t="s">
        <v>69</v>
      </c>
      <c r="F207" s="3" t="s">
        <v>29</v>
      </c>
      <c r="G207" s="3">
        <v>12</v>
      </c>
      <c r="H207" s="3">
        <v>509</v>
      </c>
      <c r="I207" s="3">
        <v>0.12</v>
      </c>
      <c r="J207" s="3">
        <v>0.24</v>
      </c>
      <c r="K207" s="3"/>
      <c r="L207" s="3"/>
    </row>
    <row r="208" spans="1:12">
      <c r="A208" s="3">
        <v>305</v>
      </c>
      <c r="B208" s="3">
        <v>2004</v>
      </c>
      <c r="C208" s="3"/>
      <c r="D208" s="6">
        <v>25</v>
      </c>
      <c r="E208" s="3" t="s">
        <v>69</v>
      </c>
      <c r="F208" s="3" t="s">
        <v>29</v>
      </c>
      <c r="G208" s="3">
        <v>12</v>
      </c>
      <c r="H208" s="3">
        <v>527</v>
      </c>
      <c r="I208" s="3">
        <v>0.125</v>
      </c>
      <c r="J208" s="3">
        <v>0.25</v>
      </c>
      <c r="K208" s="3"/>
      <c r="L208" s="3"/>
    </row>
    <row r="209" spans="1:12">
      <c r="A209" s="3">
        <v>306</v>
      </c>
      <c r="B209" s="3">
        <v>2004</v>
      </c>
      <c r="C209" s="3"/>
      <c r="D209" s="6">
        <v>26</v>
      </c>
      <c r="E209" s="3" t="s">
        <v>70</v>
      </c>
      <c r="F209" s="3" t="s">
        <v>29</v>
      </c>
      <c r="G209" s="3">
        <v>13</v>
      </c>
      <c r="H209" s="3">
        <v>545</v>
      </c>
      <c r="I209" s="3">
        <v>0.13</v>
      </c>
      <c r="J209" s="3">
        <v>0.26</v>
      </c>
      <c r="K209" s="3"/>
      <c r="L209" s="3"/>
    </row>
    <row r="210" spans="1:12">
      <c r="A210" s="3">
        <v>307</v>
      </c>
      <c r="B210" s="3">
        <v>2004</v>
      </c>
      <c r="C210" s="3"/>
      <c r="D210" s="6">
        <v>27</v>
      </c>
      <c r="E210" s="3" t="s">
        <v>70</v>
      </c>
      <c r="F210" s="3" t="s">
        <v>29</v>
      </c>
      <c r="G210" s="3">
        <v>13</v>
      </c>
      <c r="H210" s="3">
        <v>563</v>
      </c>
      <c r="I210" s="3">
        <v>0.135</v>
      </c>
      <c r="J210" s="3">
        <v>0.27</v>
      </c>
      <c r="K210" s="3"/>
      <c r="L210" s="3"/>
    </row>
    <row r="211" spans="1:12">
      <c r="A211" s="3">
        <v>308</v>
      </c>
      <c r="B211" s="3">
        <v>2004</v>
      </c>
      <c r="C211" s="3"/>
      <c r="D211" s="6">
        <v>28</v>
      </c>
      <c r="E211" s="3" t="s">
        <v>70</v>
      </c>
      <c r="F211" s="3" t="s">
        <v>29</v>
      </c>
      <c r="G211" s="3">
        <v>14</v>
      </c>
      <c r="H211" s="3">
        <v>581</v>
      </c>
      <c r="I211" s="3">
        <v>0.14</v>
      </c>
      <c r="J211" s="3">
        <v>0.28</v>
      </c>
      <c r="K211" s="3"/>
      <c r="L211" s="3"/>
    </row>
    <row r="212" spans="1:12">
      <c r="A212" s="3">
        <v>309</v>
      </c>
      <c r="B212" s="3">
        <v>2004</v>
      </c>
      <c r="C212" s="3"/>
      <c r="D212" s="6">
        <v>29</v>
      </c>
      <c r="E212" s="3" t="s">
        <v>70</v>
      </c>
      <c r="F212" s="3" t="s">
        <v>29</v>
      </c>
      <c r="G212" s="3">
        <v>14</v>
      </c>
      <c r="H212" s="3">
        <v>600</v>
      </c>
      <c r="I212" s="3">
        <v>0.145</v>
      </c>
      <c r="J212" s="3">
        <v>0.29</v>
      </c>
      <c r="K212" s="3"/>
      <c r="L212" s="3"/>
    </row>
    <row r="213" spans="1:12">
      <c r="A213" s="3">
        <v>310</v>
      </c>
      <c r="B213" s="3">
        <v>2004</v>
      </c>
      <c r="C213" s="3"/>
      <c r="D213" s="6">
        <v>30</v>
      </c>
      <c r="E213" s="3" t="s">
        <v>70</v>
      </c>
      <c r="F213" s="3" t="s">
        <v>29</v>
      </c>
      <c r="G213" s="3">
        <v>15</v>
      </c>
      <c r="H213" s="3">
        <v>618</v>
      </c>
      <c r="I213" s="3">
        <v>0.15</v>
      </c>
      <c r="J213" s="3">
        <v>0.3</v>
      </c>
      <c r="K213" s="3"/>
      <c r="L213" s="3"/>
    </row>
    <row r="214" spans="1:12">
      <c r="A214" s="3">
        <v>311</v>
      </c>
      <c r="B214" s="3">
        <v>2004</v>
      </c>
      <c r="C214" s="3"/>
      <c r="D214" s="6">
        <v>31</v>
      </c>
      <c r="E214" s="3" t="s">
        <v>71</v>
      </c>
      <c r="F214" s="3" t="s">
        <v>29</v>
      </c>
      <c r="G214" s="3">
        <v>15</v>
      </c>
      <c r="H214" s="3">
        <v>636</v>
      </c>
      <c r="I214" s="3">
        <v>0.155</v>
      </c>
      <c r="J214" s="3">
        <v>0.31</v>
      </c>
      <c r="K214" s="3"/>
      <c r="L214" s="3"/>
    </row>
    <row r="215" spans="1:12">
      <c r="A215" s="3">
        <v>312</v>
      </c>
      <c r="B215" s="3">
        <v>2004</v>
      </c>
      <c r="C215" s="3"/>
      <c r="D215" s="6">
        <v>32</v>
      </c>
      <c r="E215" s="3" t="s">
        <v>71</v>
      </c>
      <c r="F215" s="3" t="s">
        <v>29</v>
      </c>
      <c r="G215" s="3">
        <v>16</v>
      </c>
      <c r="H215" s="3">
        <v>654</v>
      </c>
      <c r="I215" s="3">
        <v>0.16</v>
      </c>
      <c r="J215" s="3">
        <v>0.32</v>
      </c>
      <c r="K215" s="3"/>
      <c r="L215" s="3"/>
    </row>
    <row r="216" spans="1:12">
      <c r="A216" s="3">
        <v>313</v>
      </c>
      <c r="B216" s="3">
        <v>2004</v>
      </c>
      <c r="C216" s="3"/>
      <c r="D216" s="6">
        <v>33</v>
      </c>
      <c r="E216" s="3" t="s">
        <v>71</v>
      </c>
      <c r="F216" s="3" t="s">
        <v>29</v>
      </c>
      <c r="G216" s="3">
        <v>16</v>
      </c>
      <c r="H216" s="3">
        <v>672</v>
      </c>
      <c r="I216" s="3">
        <v>0.165</v>
      </c>
      <c r="J216" s="3">
        <v>0.33</v>
      </c>
      <c r="K216" s="3"/>
      <c r="L216" s="3"/>
    </row>
    <row r="217" spans="1:12">
      <c r="A217" s="3">
        <v>314</v>
      </c>
      <c r="B217" s="3">
        <v>2004</v>
      </c>
      <c r="C217" s="3"/>
      <c r="D217" s="6">
        <v>34</v>
      </c>
      <c r="E217" s="3" t="s">
        <v>71</v>
      </c>
      <c r="F217" s="3" t="s">
        <v>29</v>
      </c>
      <c r="G217" s="3">
        <v>17</v>
      </c>
      <c r="H217" s="3">
        <v>690</v>
      </c>
      <c r="I217" s="3">
        <v>0.17</v>
      </c>
      <c r="J217" s="3">
        <v>0.34</v>
      </c>
      <c r="K217" s="3"/>
      <c r="L217" s="3"/>
    </row>
    <row r="218" spans="1:12">
      <c r="A218" s="3">
        <v>315</v>
      </c>
      <c r="B218" s="3">
        <v>2004</v>
      </c>
      <c r="C218" s="3"/>
      <c r="D218" s="6">
        <v>35</v>
      </c>
      <c r="E218" s="3" t="s">
        <v>71</v>
      </c>
      <c r="F218" s="3" t="s">
        <v>29</v>
      </c>
      <c r="G218" s="3">
        <v>17</v>
      </c>
      <c r="H218" s="3">
        <v>709</v>
      </c>
      <c r="I218" s="3">
        <v>0.175</v>
      </c>
      <c r="J218" s="3">
        <v>0.35</v>
      </c>
      <c r="K218" s="3"/>
      <c r="L218" s="3"/>
    </row>
    <row r="219" spans="1:12">
      <c r="A219" s="3">
        <v>316</v>
      </c>
      <c r="B219" s="3">
        <v>2004</v>
      </c>
      <c r="C219" s="3"/>
      <c r="D219" s="6">
        <v>36</v>
      </c>
      <c r="E219" s="3" t="s">
        <v>72</v>
      </c>
      <c r="F219" s="3" t="s">
        <v>29</v>
      </c>
      <c r="G219" s="3">
        <v>18</v>
      </c>
      <c r="H219" s="3">
        <v>727</v>
      </c>
      <c r="I219" s="3">
        <v>0.18</v>
      </c>
      <c r="J219" s="3">
        <v>0.36</v>
      </c>
      <c r="K219" s="3"/>
      <c r="L219" s="3"/>
    </row>
    <row r="220" spans="1:12">
      <c r="A220" s="3">
        <v>317</v>
      </c>
      <c r="B220" s="3">
        <v>2004</v>
      </c>
      <c r="C220" s="3"/>
      <c r="D220" s="6">
        <v>37</v>
      </c>
      <c r="E220" s="3" t="s">
        <v>72</v>
      </c>
      <c r="F220" s="3" t="s">
        <v>29</v>
      </c>
      <c r="G220" s="3">
        <v>18</v>
      </c>
      <c r="H220" s="3">
        <v>745</v>
      </c>
      <c r="I220" s="3">
        <v>0.185</v>
      </c>
      <c r="J220" s="3">
        <v>0.37</v>
      </c>
      <c r="K220" s="3"/>
      <c r="L220" s="3"/>
    </row>
    <row r="221" spans="1:12">
      <c r="A221" s="3">
        <v>318</v>
      </c>
      <c r="B221" s="3">
        <v>2004</v>
      </c>
      <c r="C221" s="3"/>
      <c r="D221" s="6">
        <v>38</v>
      </c>
      <c r="E221" s="3" t="s">
        <v>72</v>
      </c>
      <c r="F221" s="3" t="s">
        <v>29</v>
      </c>
      <c r="G221" s="3">
        <v>19</v>
      </c>
      <c r="H221" s="3">
        <v>763</v>
      </c>
      <c r="I221" s="3">
        <v>0.19</v>
      </c>
      <c r="J221" s="3">
        <v>0.38</v>
      </c>
      <c r="K221" s="3"/>
      <c r="L221" s="3"/>
    </row>
    <row r="222" spans="1:12">
      <c r="A222" s="3">
        <v>319</v>
      </c>
      <c r="B222" s="3">
        <v>2004</v>
      </c>
      <c r="C222" s="3"/>
      <c r="D222" s="6">
        <v>39</v>
      </c>
      <c r="E222" s="3" t="s">
        <v>72</v>
      </c>
      <c r="F222" s="3" t="s">
        <v>29</v>
      </c>
      <c r="G222" s="3">
        <v>19</v>
      </c>
      <c r="H222" s="3">
        <v>781</v>
      </c>
      <c r="I222" s="3">
        <v>0.195</v>
      </c>
      <c r="J222" s="3">
        <v>0.39</v>
      </c>
      <c r="K222" s="3"/>
      <c r="L222" s="3"/>
    </row>
    <row r="223" spans="1:12">
      <c r="A223" s="3">
        <v>320</v>
      </c>
      <c r="B223" s="3">
        <v>2004</v>
      </c>
      <c r="C223" s="3"/>
      <c r="D223" s="6">
        <v>40</v>
      </c>
      <c r="E223" s="3" t="s">
        <v>72</v>
      </c>
      <c r="F223" s="3" t="s">
        <v>29</v>
      </c>
      <c r="G223" s="3">
        <v>20</v>
      </c>
      <c r="H223" s="3">
        <v>800</v>
      </c>
      <c r="I223" s="3">
        <v>0.2</v>
      </c>
      <c r="J223" s="3">
        <v>0.4</v>
      </c>
      <c r="K223" s="3"/>
      <c r="L223" s="3"/>
    </row>
    <row r="224" spans="1:12">
      <c r="A224" s="3">
        <v>321</v>
      </c>
      <c r="B224" s="3">
        <v>2004</v>
      </c>
      <c r="C224" s="3"/>
      <c r="D224" s="6">
        <v>41</v>
      </c>
      <c r="E224" s="3" t="s">
        <v>73</v>
      </c>
      <c r="F224" s="3" t="s">
        <v>29</v>
      </c>
      <c r="G224" s="3">
        <v>20</v>
      </c>
      <c r="H224" s="3">
        <v>818</v>
      </c>
      <c r="I224" s="3">
        <v>0.205</v>
      </c>
      <c r="J224" s="3">
        <v>0.41</v>
      </c>
      <c r="K224" s="3"/>
      <c r="L224" s="3"/>
    </row>
    <row r="225" spans="1:12">
      <c r="A225" s="3">
        <v>322</v>
      </c>
      <c r="B225" s="3">
        <v>2004</v>
      </c>
      <c r="C225" s="3"/>
      <c r="D225" s="6">
        <v>42</v>
      </c>
      <c r="E225" s="3" t="s">
        <v>73</v>
      </c>
      <c r="F225" s="3" t="s">
        <v>29</v>
      </c>
      <c r="G225" s="3">
        <v>21</v>
      </c>
      <c r="H225" s="3">
        <v>836</v>
      </c>
      <c r="I225" s="3">
        <v>0.21</v>
      </c>
      <c r="J225" s="3">
        <v>0.42</v>
      </c>
      <c r="K225" s="3"/>
      <c r="L225" s="3"/>
    </row>
    <row r="226" spans="1:12">
      <c r="A226" s="3">
        <v>323</v>
      </c>
      <c r="B226" s="3">
        <v>2004</v>
      </c>
      <c r="C226" s="3"/>
      <c r="D226" s="6">
        <v>43</v>
      </c>
      <c r="E226" s="3" t="s">
        <v>73</v>
      </c>
      <c r="F226" s="3" t="s">
        <v>29</v>
      </c>
      <c r="G226" s="3">
        <v>21</v>
      </c>
      <c r="H226" s="3">
        <v>854</v>
      </c>
      <c r="I226" s="3">
        <v>0.215</v>
      </c>
      <c r="J226" s="3">
        <v>0.43</v>
      </c>
      <c r="K226" s="3"/>
      <c r="L226" s="3"/>
    </row>
    <row r="227" spans="1:12">
      <c r="A227" s="3">
        <v>324</v>
      </c>
      <c r="B227" s="3">
        <v>2004</v>
      </c>
      <c r="C227" s="3"/>
      <c r="D227" s="6">
        <v>44</v>
      </c>
      <c r="E227" s="3" t="s">
        <v>73</v>
      </c>
      <c r="F227" s="3" t="s">
        <v>29</v>
      </c>
      <c r="G227" s="3">
        <v>22</v>
      </c>
      <c r="H227" s="3">
        <v>872</v>
      </c>
      <c r="I227" s="3">
        <v>0.22</v>
      </c>
      <c r="J227" s="3">
        <v>0.44</v>
      </c>
      <c r="K227" s="3"/>
      <c r="L227" s="3"/>
    </row>
    <row r="228" spans="1:12">
      <c r="A228" s="3">
        <v>325</v>
      </c>
      <c r="B228" s="3">
        <v>2004</v>
      </c>
      <c r="C228" s="3"/>
      <c r="D228" s="6">
        <v>45</v>
      </c>
      <c r="E228" s="3" t="s">
        <v>73</v>
      </c>
      <c r="F228" s="3" t="s">
        <v>29</v>
      </c>
      <c r="G228" s="3">
        <v>22</v>
      </c>
      <c r="H228" s="3">
        <v>890</v>
      </c>
      <c r="I228" s="3">
        <v>0.225</v>
      </c>
      <c r="J228" s="3">
        <v>0.45</v>
      </c>
      <c r="K228" s="3"/>
      <c r="L228" s="3"/>
    </row>
    <row r="229" spans="1:12">
      <c r="A229" s="3">
        <v>326</v>
      </c>
      <c r="B229" s="3">
        <v>2004</v>
      </c>
      <c r="C229" s="3"/>
      <c r="D229" s="6">
        <v>46</v>
      </c>
      <c r="E229" s="3" t="s">
        <v>74</v>
      </c>
      <c r="F229" s="3" t="s">
        <v>29</v>
      </c>
      <c r="G229" s="3">
        <v>23</v>
      </c>
      <c r="H229" s="3">
        <v>909</v>
      </c>
      <c r="I229" s="3">
        <v>0.23</v>
      </c>
      <c r="J229" s="3">
        <v>0.46</v>
      </c>
      <c r="K229" s="3"/>
      <c r="L229" s="3"/>
    </row>
    <row r="230" spans="1:12">
      <c r="A230" s="3">
        <v>327</v>
      </c>
      <c r="B230" s="3">
        <v>2004</v>
      </c>
      <c r="C230" s="3"/>
      <c r="D230" s="6">
        <v>47</v>
      </c>
      <c r="E230" s="3" t="s">
        <v>74</v>
      </c>
      <c r="F230" s="3" t="s">
        <v>29</v>
      </c>
      <c r="G230" s="3">
        <v>23</v>
      </c>
      <c r="H230" s="3">
        <v>927</v>
      </c>
      <c r="I230" s="3">
        <v>0.235</v>
      </c>
      <c r="J230" s="3">
        <v>0.47</v>
      </c>
      <c r="K230" s="3"/>
      <c r="L230" s="3"/>
    </row>
    <row r="231" spans="1:12">
      <c r="A231" s="3">
        <v>328</v>
      </c>
      <c r="B231" s="3">
        <v>2004</v>
      </c>
      <c r="C231" s="3"/>
      <c r="D231" s="6">
        <v>48</v>
      </c>
      <c r="E231" s="3" t="s">
        <v>74</v>
      </c>
      <c r="F231" s="3" t="s">
        <v>29</v>
      </c>
      <c r="G231" s="3">
        <v>24</v>
      </c>
      <c r="H231" s="3">
        <v>945</v>
      </c>
      <c r="I231" s="3">
        <v>0.24</v>
      </c>
      <c r="J231" s="3">
        <v>0.48</v>
      </c>
      <c r="K231" s="3"/>
      <c r="L231" s="3"/>
    </row>
    <row r="232" spans="1:12">
      <c r="A232" s="3">
        <v>329</v>
      </c>
      <c r="B232" s="3">
        <v>2004</v>
      </c>
      <c r="C232" s="3"/>
      <c r="D232" s="6">
        <v>49</v>
      </c>
      <c r="E232" s="3" t="s">
        <v>74</v>
      </c>
      <c r="F232" s="3" t="s">
        <v>29</v>
      </c>
      <c r="G232" s="3">
        <v>24</v>
      </c>
      <c r="H232" s="3">
        <v>963</v>
      </c>
      <c r="I232" s="3">
        <v>0.245</v>
      </c>
      <c r="J232" s="3">
        <v>0.49</v>
      </c>
      <c r="K232" s="3"/>
      <c r="L232" s="3"/>
    </row>
    <row r="233" spans="1:12">
      <c r="A233" s="3">
        <v>330</v>
      </c>
      <c r="B233" s="3">
        <v>2004</v>
      </c>
      <c r="C233" s="3"/>
      <c r="D233" s="6">
        <v>50</v>
      </c>
      <c r="E233" s="3" t="s">
        <v>74</v>
      </c>
      <c r="F233" s="3" t="s">
        <v>29</v>
      </c>
      <c r="G233" s="3">
        <v>25</v>
      </c>
      <c r="H233" s="3">
        <v>981</v>
      </c>
      <c r="I233" s="3">
        <v>0.25</v>
      </c>
      <c r="J233" s="3">
        <v>0.5</v>
      </c>
      <c r="K233" s="3"/>
      <c r="L233" s="3"/>
    </row>
    <row r="234" spans="1:12">
      <c r="A234" s="3">
        <v>331</v>
      </c>
      <c r="B234" s="3">
        <v>2004</v>
      </c>
      <c r="C234" s="3"/>
      <c r="D234" s="6">
        <v>51</v>
      </c>
      <c r="E234" s="3" t="s">
        <v>75</v>
      </c>
      <c r="F234" s="3" t="s">
        <v>29</v>
      </c>
      <c r="G234" s="3">
        <v>25</v>
      </c>
      <c r="H234" s="3">
        <v>1000</v>
      </c>
      <c r="I234" s="3">
        <v>0.255</v>
      </c>
      <c r="J234" s="3">
        <v>0.51</v>
      </c>
      <c r="K234" s="3"/>
      <c r="L234" s="3"/>
    </row>
    <row r="235" spans="1:12">
      <c r="A235" s="3">
        <v>332</v>
      </c>
      <c r="B235" s="3">
        <v>2004</v>
      </c>
      <c r="C235" s="3"/>
      <c r="D235" s="6">
        <v>52</v>
      </c>
      <c r="E235" s="3" t="s">
        <v>75</v>
      </c>
      <c r="F235" s="3" t="s">
        <v>29</v>
      </c>
      <c r="G235" s="3">
        <v>26</v>
      </c>
      <c r="H235" s="3">
        <v>1018</v>
      </c>
      <c r="I235" s="3">
        <v>0.26</v>
      </c>
      <c r="J235" s="3">
        <v>0.52</v>
      </c>
      <c r="K235" s="3"/>
      <c r="L235" s="3"/>
    </row>
    <row r="236" spans="1:12">
      <c r="A236" s="3">
        <v>333</v>
      </c>
      <c r="B236" s="3">
        <v>2004</v>
      </c>
      <c r="C236" s="3"/>
      <c r="D236" s="6">
        <v>53</v>
      </c>
      <c r="E236" s="3" t="s">
        <v>75</v>
      </c>
      <c r="F236" s="3" t="s">
        <v>29</v>
      </c>
      <c r="G236" s="3">
        <v>26</v>
      </c>
      <c r="H236" s="3">
        <v>1036</v>
      </c>
      <c r="I236" s="3">
        <v>0.265</v>
      </c>
      <c r="J236" s="3">
        <v>0.53</v>
      </c>
      <c r="K236" s="3"/>
      <c r="L236" s="3"/>
    </row>
    <row r="237" spans="1:12">
      <c r="A237" s="3">
        <v>334</v>
      </c>
      <c r="B237" s="3">
        <v>2004</v>
      </c>
      <c r="C237" s="3"/>
      <c r="D237" s="6">
        <v>54</v>
      </c>
      <c r="E237" s="3" t="s">
        <v>75</v>
      </c>
      <c r="F237" s="3" t="s">
        <v>29</v>
      </c>
      <c r="G237" s="3">
        <v>27</v>
      </c>
      <c r="H237" s="3">
        <v>1054</v>
      </c>
      <c r="I237" s="3">
        <v>0.27</v>
      </c>
      <c r="J237" s="3">
        <v>0.54</v>
      </c>
      <c r="K237" s="3"/>
      <c r="L237" s="3"/>
    </row>
    <row r="238" spans="1:12">
      <c r="A238" s="3">
        <v>335</v>
      </c>
      <c r="B238" s="3">
        <v>2004</v>
      </c>
      <c r="C238" s="3"/>
      <c r="D238" s="6">
        <v>55</v>
      </c>
      <c r="E238" s="3" t="s">
        <v>75</v>
      </c>
      <c r="F238" s="3" t="s">
        <v>29</v>
      </c>
      <c r="G238" s="3">
        <v>27</v>
      </c>
      <c r="H238" s="3">
        <v>1072</v>
      </c>
      <c r="I238" s="3">
        <v>0.275</v>
      </c>
      <c r="J238" s="3">
        <v>0.55</v>
      </c>
      <c r="K238" s="3"/>
      <c r="L238" s="3"/>
    </row>
    <row r="239" spans="1:12">
      <c r="A239" s="3">
        <v>336</v>
      </c>
      <c r="B239" s="3">
        <v>2004</v>
      </c>
      <c r="C239" s="3"/>
      <c r="D239" s="6">
        <v>56</v>
      </c>
      <c r="E239" s="3" t="s">
        <v>76</v>
      </c>
      <c r="F239" s="3" t="s">
        <v>29</v>
      </c>
      <c r="G239" s="3">
        <v>28</v>
      </c>
      <c r="H239" s="3">
        <v>1090</v>
      </c>
      <c r="I239" s="3">
        <v>0.28</v>
      </c>
      <c r="J239" s="3">
        <v>0.56</v>
      </c>
      <c r="K239" s="3"/>
      <c r="L239" s="3"/>
    </row>
    <row r="240" spans="1:12">
      <c r="A240" s="3">
        <v>337</v>
      </c>
      <c r="B240" s="3">
        <v>2004</v>
      </c>
      <c r="C240" s="3"/>
      <c r="D240" s="6">
        <v>57</v>
      </c>
      <c r="E240" s="3" t="s">
        <v>76</v>
      </c>
      <c r="F240" s="3" t="s">
        <v>29</v>
      </c>
      <c r="G240" s="3">
        <v>28</v>
      </c>
      <c r="H240" s="3">
        <v>1109</v>
      </c>
      <c r="I240" s="3">
        <v>0.285</v>
      </c>
      <c r="J240" s="3">
        <v>0.57</v>
      </c>
      <c r="K240" s="3"/>
      <c r="L240" s="3"/>
    </row>
    <row r="241" spans="1:12">
      <c r="A241" s="3">
        <v>338</v>
      </c>
      <c r="B241" s="3">
        <v>2004</v>
      </c>
      <c r="C241" s="3"/>
      <c r="D241" s="6">
        <v>58</v>
      </c>
      <c r="E241" s="3" t="s">
        <v>76</v>
      </c>
      <c r="F241" s="3" t="s">
        <v>29</v>
      </c>
      <c r="G241" s="3">
        <v>29</v>
      </c>
      <c r="H241" s="3">
        <v>1127</v>
      </c>
      <c r="I241" s="3">
        <v>0.29</v>
      </c>
      <c r="J241" s="3">
        <v>0.58</v>
      </c>
      <c r="K241" s="3"/>
      <c r="L241" s="3"/>
    </row>
    <row r="242" spans="1:12">
      <c r="A242" s="3">
        <v>339</v>
      </c>
      <c r="B242" s="3">
        <v>2004</v>
      </c>
      <c r="C242" s="3"/>
      <c r="D242" s="6">
        <v>59</v>
      </c>
      <c r="E242" s="3" t="s">
        <v>76</v>
      </c>
      <c r="F242" s="3" t="s">
        <v>29</v>
      </c>
      <c r="G242" s="3">
        <v>29</v>
      </c>
      <c r="H242" s="3">
        <v>1145</v>
      </c>
      <c r="I242" s="3">
        <v>0.295</v>
      </c>
      <c r="J242" s="3">
        <v>0.59</v>
      </c>
      <c r="K242" s="3"/>
      <c r="L242" s="3"/>
    </row>
    <row r="243" spans="1:12">
      <c r="A243" s="3">
        <v>340</v>
      </c>
      <c r="B243" s="3">
        <v>2004</v>
      </c>
      <c r="C243" s="3"/>
      <c r="D243" s="6">
        <v>60</v>
      </c>
      <c r="E243" s="3" t="s">
        <v>76</v>
      </c>
      <c r="F243" s="3" t="s">
        <v>29</v>
      </c>
      <c r="G243" s="3">
        <v>30</v>
      </c>
      <c r="H243" s="3">
        <v>1163</v>
      </c>
      <c r="I243" s="3">
        <v>0.3</v>
      </c>
      <c r="J243" s="3">
        <v>0.6</v>
      </c>
      <c r="K243" s="3"/>
      <c r="L243" s="3"/>
    </row>
    <row r="244" spans="1:12">
      <c r="A244" s="3">
        <v>341</v>
      </c>
      <c r="B244" s="3">
        <v>2005</v>
      </c>
      <c r="C244" s="3"/>
      <c r="D244" s="6">
        <v>1</v>
      </c>
      <c r="E244" s="3" t="s">
        <v>77</v>
      </c>
      <c r="F244" s="3" t="s">
        <v>29</v>
      </c>
      <c r="G244" s="3">
        <v>0</v>
      </c>
      <c r="H244" s="3">
        <v>68</v>
      </c>
      <c r="I244" s="3">
        <v>0.005</v>
      </c>
      <c r="J244" s="3">
        <v>0.01</v>
      </c>
      <c r="K244" s="3"/>
      <c r="L244" s="3"/>
    </row>
    <row r="245" spans="1:12">
      <c r="A245" s="3">
        <v>342</v>
      </c>
      <c r="B245" s="3">
        <v>2005</v>
      </c>
      <c r="C245" s="3"/>
      <c r="D245" s="6">
        <v>2</v>
      </c>
      <c r="E245" s="3" t="s">
        <v>77</v>
      </c>
      <c r="F245" s="3" t="s">
        <v>29</v>
      </c>
      <c r="G245" s="3">
        <v>1</v>
      </c>
      <c r="H245" s="3">
        <v>81</v>
      </c>
      <c r="I245" s="3">
        <v>0.01</v>
      </c>
      <c r="J245" s="3">
        <v>0.02</v>
      </c>
      <c r="K245" s="3"/>
      <c r="L245" s="3"/>
    </row>
    <row r="246" spans="1:12">
      <c r="A246" s="3">
        <v>343</v>
      </c>
      <c r="B246" s="3">
        <v>2005</v>
      </c>
      <c r="C246" s="3"/>
      <c r="D246" s="6">
        <v>3</v>
      </c>
      <c r="E246" s="3" t="s">
        <v>77</v>
      </c>
      <c r="F246" s="3" t="s">
        <v>29</v>
      </c>
      <c r="G246" s="3">
        <v>1</v>
      </c>
      <c r="H246" s="3">
        <v>95</v>
      </c>
      <c r="I246" s="3">
        <v>0.015</v>
      </c>
      <c r="J246" s="3">
        <v>0.03</v>
      </c>
      <c r="K246" s="3"/>
      <c r="L246" s="3"/>
    </row>
    <row r="247" spans="1:12">
      <c r="A247" s="3">
        <v>344</v>
      </c>
      <c r="B247" s="3">
        <v>2005</v>
      </c>
      <c r="C247" s="3"/>
      <c r="D247" s="6">
        <v>4</v>
      </c>
      <c r="E247" s="3" t="s">
        <v>77</v>
      </c>
      <c r="F247" s="3" t="s">
        <v>29</v>
      </c>
      <c r="G247" s="3">
        <v>2</v>
      </c>
      <c r="H247" s="3">
        <v>109</v>
      </c>
      <c r="I247" s="3">
        <v>0.02</v>
      </c>
      <c r="J247" s="3">
        <v>0.04</v>
      </c>
      <c r="K247" s="3"/>
      <c r="L247" s="3"/>
    </row>
    <row r="248" spans="1:12">
      <c r="A248" s="3">
        <v>345</v>
      </c>
      <c r="B248" s="3">
        <v>2005</v>
      </c>
      <c r="C248" s="3"/>
      <c r="D248" s="6">
        <v>5</v>
      </c>
      <c r="E248" s="3" t="s">
        <v>77</v>
      </c>
      <c r="F248" s="3" t="s">
        <v>29</v>
      </c>
      <c r="G248" s="3">
        <v>2</v>
      </c>
      <c r="H248" s="3">
        <v>122</v>
      </c>
      <c r="I248" s="3">
        <v>0.025</v>
      </c>
      <c r="J248" s="3">
        <v>0.05</v>
      </c>
      <c r="K248" s="3"/>
      <c r="L248" s="3"/>
    </row>
    <row r="249" spans="1:12">
      <c r="A249" s="3">
        <v>346</v>
      </c>
      <c r="B249" s="3">
        <v>2005</v>
      </c>
      <c r="C249" s="3"/>
      <c r="D249" s="6">
        <v>6</v>
      </c>
      <c r="E249" s="3" t="s">
        <v>78</v>
      </c>
      <c r="F249" s="3" t="s">
        <v>29</v>
      </c>
      <c r="G249" s="3">
        <v>3</v>
      </c>
      <c r="H249" s="3">
        <v>136</v>
      </c>
      <c r="I249" s="3">
        <v>0.03</v>
      </c>
      <c r="J249" s="3">
        <v>0.06</v>
      </c>
      <c r="K249" s="3"/>
      <c r="L249" s="3"/>
    </row>
    <row r="250" spans="1:12">
      <c r="A250" s="3">
        <v>347</v>
      </c>
      <c r="B250" s="3">
        <v>2005</v>
      </c>
      <c r="C250" s="3"/>
      <c r="D250" s="6">
        <v>7</v>
      </c>
      <c r="E250" s="3" t="s">
        <v>78</v>
      </c>
      <c r="F250" s="3" t="s">
        <v>29</v>
      </c>
      <c r="G250" s="3">
        <v>3</v>
      </c>
      <c r="H250" s="3">
        <v>150</v>
      </c>
      <c r="I250" s="3">
        <v>0.035</v>
      </c>
      <c r="J250" s="3">
        <v>0.07</v>
      </c>
      <c r="K250" s="3"/>
      <c r="L250" s="3"/>
    </row>
    <row r="251" spans="1:12">
      <c r="A251" s="3">
        <v>348</v>
      </c>
      <c r="B251" s="3">
        <v>2005</v>
      </c>
      <c r="C251" s="3"/>
      <c r="D251" s="6">
        <v>8</v>
      </c>
      <c r="E251" s="3" t="s">
        <v>78</v>
      </c>
      <c r="F251" s="3" t="s">
        <v>29</v>
      </c>
      <c r="G251" s="3">
        <v>4</v>
      </c>
      <c r="H251" s="3">
        <v>163</v>
      </c>
      <c r="I251" s="3">
        <v>0.04</v>
      </c>
      <c r="J251" s="3">
        <v>0.08</v>
      </c>
      <c r="K251" s="3"/>
      <c r="L251" s="3"/>
    </row>
    <row r="252" spans="1:12">
      <c r="A252" s="3">
        <v>349</v>
      </c>
      <c r="B252" s="3">
        <v>2005</v>
      </c>
      <c r="C252" s="3"/>
      <c r="D252" s="6">
        <v>9</v>
      </c>
      <c r="E252" s="3" t="s">
        <v>78</v>
      </c>
      <c r="F252" s="3" t="s">
        <v>29</v>
      </c>
      <c r="G252" s="3">
        <v>4</v>
      </c>
      <c r="H252" s="3">
        <v>177</v>
      </c>
      <c r="I252" s="3">
        <v>0.045</v>
      </c>
      <c r="J252" s="3">
        <v>0.09</v>
      </c>
      <c r="K252" s="3"/>
      <c r="L252" s="3"/>
    </row>
    <row r="253" spans="1:12">
      <c r="A253" s="3">
        <v>350</v>
      </c>
      <c r="B253" s="3">
        <v>2005</v>
      </c>
      <c r="C253" s="3"/>
      <c r="D253" s="6">
        <v>10</v>
      </c>
      <c r="E253" s="3" t="s">
        <v>78</v>
      </c>
      <c r="F253" s="3" t="s">
        <v>29</v>
      </c>
      <c r="G253" s="3">
        <v>5</v>
      </c>
      <c r="H253" s="3">
        <v>190</v>
      </c>
      <c r="I253" s="3">
        <v>0.05</v>
      </c>
      <c r="J253" s="3">
        <v>0.1</v>
      </c>
      <c r="K253" s="3"/>
      <c r="L253" s="3"/>
    </row>
    <row r="254" spans="1:12">
      <c r="A254" s="3">
        <v>351</v>
      </c>
      <c r="B254" s="3">
        <v>2005</v>
      </c>
      <c r="C254" s="3"/>
      <c r="D254" s="6">
        <v>11</v>
      </c>
      <c r="E254" s="3" t="s">
        <v>79</v>
      </c>
      <c r="F254" s="3" t="s">
        <v>29</v>
      </c>
      <c r="G254" s="3">
        <v>5</v>
      </c>
      <c r="H254" s="3">
        <v>204</v>
      </c>
      <c r="I254" s="3">
        <v>0.055</v>
      </c>
      <c r="J254" s="3">
        <v>0.11</v>
      </c>
      <c r="K254" s="3"/>
      <c r="L254" s="3"/>
    </row>
    <row r="255" spans="1:12">
      <c r="A255" s="3">
        <v>352</v>
      </c>
      <c r="B255" s="3">
        <v>2005</v>
      </c>
      <c r="C255" s="3"/>
      <c r="D255" s="6">
        <v>12</v>
      </c>
      <c r="E255" s="3" t="s">
        <v>79</v>
      </c>
      <c r="F255" s="3" t="s">
        <v>29</v>
      </c>
      <c r="G255" s="3">
        <v>6</v>
      </c>
      <c r="H255" s="3">
        <v>218</v>
      </c>
      <c r="I255" s="3">
        <v>0.06</v>
      </c>
      <c r="J255" s="3">
        <v>0.12</v>
      </c>
      <c r="K255" s="3"/>
      <c r="L255" s="3"/>
    </row>
    <row r="256" spans="1:12">
      <c r="A256" s="3">
        <v>353</v>
      </c>
      <c r="B256" s="3">
        <v>2005</v>
      </c>
      <c r="C256" s="3"/>
      <c r="D256" s="6">
        <v>13</v>
      </c>
      <c r="E256" s="3" t="s">
        <v>79</v>
      </c>
      <c r="F256" s="3" t="s">
        <v>29</v>
      </c>
      <c r="G256" s="3">
        <v>6</v>
      </c>
      <c r="H256" s="3">
        <v>231</v>
      </c>
      <c r="I256" s="3">
        <v>0.065</v>
      </c>
      <c r="J256" s="3">
        <v>0.13</v>
      </c>
      <c r="K256" s="3"/>
      <c r="L256" s="3"/>
    </row>
    <row r="257" spans="1:12">
      <c r="A257" s="3">
        <v>354</v>
      </c>
      <c r="B257" s="3">
        <v>2005</v>
      </c>
      <c r="C257" s="3"/>
      <c r="D257" s="6">
        <v>14</v>
      </c>
      <c r="E257" s="3" t="s">
        <v>79</v>
      </c>
      <c r="F257" s="3" t="s">
        <v>29</v>
      </c>
      <c r="G257" s="3">
        <v>7</v>
      </c>
      <c r="H257" s="3">
        <v>245</v>
      </c>
      <c r="I257" s="3">
        <v>0.07</v>
      </c>
      <c r="J257" s="3">
        <v>0.14</v>
      </c>
      <c r="K257" s="3"/>
      <c r="L257" s="3"/>
    </row>
    <row r="258" spans="1:12">
      <c r="A258" s="3">
        <v>355</v>
      </c>
      <c r="B258" s="3">
        <v>2005</v>
      </c>
      <c r="C258" s="3"/>
      <c r="D258" s="6">
        <v>15</v>
      </c>
      <c r="E258" s="3" t="s">
        <v>79</v>
      </c>
      <c r="F258" s="3" t="s">
        <v>29</v>
      </c>
      <c r="G258" s="3">
        <v>7</v>
      </c>
      <c r="H258" s="3">
        <v>259</v>
      </c>
      <c r="I258" s="3">
        <v>0.075</v>
      </c>
      <c r="J258" s="3">
        <v>0.15</v>
      </c>
      <c r="K258" s="3"/>
      <c r="L258" s="3"/>
    </row>
    <row r="259" spans="1:12">
      <c r="A259" s="3">
        <v>356</v>
      </c>
      <c r="B259" s="3">
        <v>2005</v>
      </c>
      <c r="C259" s="3"/>
      <c r="D259" s="6">
        <v>16</v>
      </c>
      <c r="E259" s="3" t="s">
        <v>80</v>
      </c>
      <c r="F259" s="3" t="s">
        <v>29</v>
      </c>
      <c r="G259" s="3">
        <v>8</v>
      </c>
      <c r="H259" s="3">
        <v>272</v>
      </c>
      <c r="I259" s="3">
        <v>0.08</v>
      </c>
      <c r="J259" s="3">
        <v>0.16</v>
      </c>
      <c r="K259" s="3"/>
      <c r="L259" s="3"/>
    </row>
    <row r="260" spans="1:12">
      <c r="A260" s="3">
        <v>357</v>
      </c>
      <c r="B260" s="3">
        <v>2005</v>
      </c>
      <c r="C260" s="3"/>
      <c r="D260" s="6">
        <v>17</v>
      </c>
      <c r="E260" s="3" t="s">
        <v>80</v>
      </c>
      <c r="F260" s="3" t="s">
        <v>29</v>
      </c>
      <c r="G260" s="3">
        <v>8</v>
      </c>
      <c r="H260" s="3">
        <v>286</v>
      </c>
      <c r="I260" s="3">
        <v>0.085</v>
      </c>
      <c r="J260" s="3">
        <v>0.17</v>
      </c>
      <c r="K260" s="3"/>
      <c r="L260" s="3"/>
    </row>
    <row r="261" spans="1:12">
      <c r="A261" s="3">
        <v>358</v>
      </c>
      <c r="B261" s="3">
        <v>2005</v>
      </c>
      <c r="C261" s="3"/>
      <c r="D261" s="6">
        <v>18</v>
      </c>
      <c r="E261" s="3" t="s">
        <v>80</v>
      </c>
      <c r="F261" s="3" t="s">
        <v>29</v>
      </c>
      <c r="G261" s="3">
        <v>9</v>
      </c>
      <c r="H261" s="3">
        <v>300</v>
      </c>
      <c r="I261" s="3">
        <v>0.09</v>
      </c>
      <c r="J261" s="3">
        <v>0.18</v>
      </c>
      <c r="K261" s="3"/>
      <c r="L261" s="3"/>
    </row>
    <row r="262" spans="1:12">
      <c r="A262" s="3">
        <v>359</v>
      </c>
      <c r="B262" s="3">
        <v>2005</v>
      </c>
      <c r="C262" s="3"/>
      <c r="D262" s="6">
        <v>19</v>
      </c>
      <c r="E262" s="3" t="s">
        <v>80</v>
      </c>
      <c r="F262" s="3" t="s">
        <v>29</v>
      </c>
      <c r="G262" s="3">
        <v>9</v>
      </c>
      <c r="H262" s="3">
        <v>313</v>
      </c>
      <c r="I262" s="3">
        <v>0.095</v>
      </c>
      <c r="J262" s="3">
        <v>0.19</v>
      </c>
      <c r="K262" s="3"/>
      <c r="L262" s="3"/>
    </row>
    <row r="263" spans="1:12">
      <c r="A263" s="3">
        <v>360</v>
      </c>
      <c r="B263" s="3">
        <v>2005</v>
      </c>
      <c r="C263" s="3"/>
      <c r="D263" s="6">
        <v>20</v>
      </c>
      <c r="E263" s="3" t="s">
        <v>80</v>
      </c>
      <c r="F263" s="3" t="s">
        <v>29</v>
      </c>
      <c r="G263" s="3">
        <v>10</v>
      </c>
      <c r="H263" s="3">
        <v>327</v>
      </c>
      <c r="I263" s="3">
        <v>0.1</v>
      </c>
      <c r="J263" s="3">
        <v>0.2</v>
      </c>
      <c r="K263" s="3"/>
      <c r="L263" s="3"/>
    </row>
    <row r="264" spans="1:12">
      <c r="A264" s="3">
        <v>361</v>
      </c>
      <c r="B264" s="3">
        <v>2005</v>
      </c>
      <c r="C264" s="3"/>
      <c r="D264" s="6">
        <v>21</v>
      </c>
      <c r="E264" s="3" t="s">
        <v>81</v>
      </c>
      <c r="F264" s="3" t="s">
        <v>29</v>
      </c>
      <c r="G264" s="3">
        <v>10</v>
      </c>
      <c r="H264" s="3">
        <v>340</v>
      </c>
      <c r="I264" s="3">
        <v>0.105</v>
      </c>
      <c r="J264" s="3">
        <v>0.21</v>
      </c>
      <c r="K264" s="3"/>
      <c r="L264" s="3"/>
    </row>
    <row r="265" spans="1:12">
      <c r="A265" s="3">
        <v>362</v>
      </c>
      <c r="B265" s="3">
        <v>2005</v>
      </c>
      <c r="C265" s="3"/>
      <c r="D265" s="6">
        <v>22</v>
      </c>
      <c r="E265" s="3" t="s">
        <v>81</v>
      </c>
      <c r="F265" s="3" t="s">
        <v>29</v>
      </c>
      <c r="G265" s="3">
        <v>11</v>
      </c>
      <c r="H265" s="3">
        <v>354</v>
      </c>
      <c r="I265" s="3">
        <v>0.11</v>
      </c>
      <c r="J265" s="3">
        <v>0.22</v>
      </c>
      <c r="K265" s="3"/>
      <c r="L265" s="3"/>
    </row>
    <row r="266" spans="1:12">
      <c r="A266" s="3">
        <v>363</v>
      </c>
      <c r="B266" s="3">
        <v>2005</v>
      </c>
      <c r="C266" s="3"/>
      <c r="D266" s="6">
        <v>23</v>
      </c>
      <c r="E266" s="3" t="s">
        <v>81</v>
      </c>
      <c r="F266" s="3" t="s">
        <v>29</v>
      </c>
      <c r="G266" s="3">
        <v>11</v>
      </c>
      <c r="H266" s="3">
        <v>368</v>
      </c>
      <c r="I266" s="3">
        <v>0.115</v>
      </c>
      <c r="J266" s="3">
        <v>0.23</v>
      </c>
      <c r="K266" s="3"/>
      <c r="L266" s="3"/>
    </row>
    <row r="267" spans="1:12">
      <c r="A267" s="3">
        <v>364</v>
      </c>
      <c r="B267" s="3">
        <v>2005</v>
      </c>
      <c r="C267" s="3"/>
      <c r="D267" s="6">
        <v>24</v>
      </c>
      <c r="E267" s="3" t="s">
        <v>81</v>
      </c>
      <c r="F267" s="3" t="s">
        <v>29</v>
      </c>
      <c r="G267" s="3">
        <v>12</v>
      </c>
      <c r="H267" s="3">
        <v>381</v>
      </c>
      <c r="I267" s="3">
        <v>0.12</v>
      </c>
      <c r="J267" s="3">
        <v>0.24</v>
      </c>
      <c r="K267" s="3"/>
      <c r="L267" s="3"/>
    </row>
    <row r="268" spans="1:12">
      <c r="A268" s="3">
        <v>365</v>
      </c>
      <c r="B268" s="3">
        <v>2005</v>
      </c>
      <c r="C268" s="3"/>
      <c r="D268" s="6">
        <v>25</v>
      </c>
      <c r="E268" s="3" t="s">
        <v>81</v>
      </c>
      <c r="F268" s="3" t="s">
        <v>29</v>
      </c>
      <c r="G268" s="3">
        <v>12</v>
      </c>
      <c r="H268" s="3">
        <v>395</v>
      </c>
      <c r="I268" s="3">
        <v>0.125</v>
      </c>
      <c r="J268" s="3">
        <v>0.25</v>
      </c>
      <c r="K268" s="3"/>
      <c r="L268" s="3"/>
    </row>
    <row r="269" spans="1:12">
      <c r="A269" s="3">
        <v>366</v>
      </c>
      <c r="B269" s="3">
        <v>2005</v>
      </c>
      <c r="C269" s="3"/>
      <c r="D269" s="6">
        <v>26</v>
      </c>
      <c r="E269" s="3" t="s">
        <v>82</v>
      </c>
      <c r="F269" s="3" t="s">
        <v>29</v>
      </c>
      <c r="G269" s="3">
        <v>13</v>
      </c>
      <c r="H269" s="3">
        <v>409</v>
      </c>
      <c r="I269" s="3">
        <v>0.13</v>
      </c>
      <c r="J269" s="3">
        <v>0.26</v>
      </c>
      <c r="K269" s="3"/>
      <c r="L269" s="3"/>
    </row>
    <row r="270" spans="1:12">
      <c r="A270" s="3">
        <v>367</v>
      </c>
      <c r="B270" s="3">
        <v>2005</v>
      </c>
      <c r="C270" s="3"/>
      <c r="D270" s="6">
        <v>27</v>
      </c>
      <c r="E270" s="3" t="s">
        <v>82</v>
      </c>
      <c r="F270" s="3" t="s">
        <v>29</v>
      </c>
      <c r="G270" s="3">
        <v>13</v>
      </c>
      <c r="H270" s="3">
        <v>422</v>
      </c>
      <c r="I270" s="3">
        <v>0.135</v>
      </c>
      <c r="J270" s="3">
        <v>0.27</v>
      </c>
      <c r="K270" s="3"/>
      <c r="L270" s="3"/>
    </row>
    <row r="271" spans="1:12">
      <c r="A271" s="3">
        <v>368</v>
      </c>
      <c r="B271" s="3">
        <v>2005</v>
      </c>
      <c r="C271" s="3"/>
      <c r="D271" s="6">
        <v>28</v>
      </c>
      <c r="E271" s="3" t="s">
        <v>82</v>
      </c>
      <c r="F271" s="3" t="s">
        <v>29</v>
      </c>
      <c r="G271" s="3">
        <v>14</v>
      </c>
      <c r="H271" s="3">
        <v>436</v>
      </c>
      <c r="I271" s="3">
        <v>0.14</v>
      </c>
      <c r="J271" s="3">
        <v>0.28</v>
      </c>
      <c r="K271" s="3"/>
      <c r="L271" s="3"/>
    </row>
    <row r="272" spans="1:12">
      <c r="A272" s="3">
        <v>369</v>
      </c>
      <c r="B272" s="3">
        <v>2005</v>
      </c>
      <c r="C272" s="3"/>
      <c r="D272" s="6">
        <v>29</v>
      </c>
      <c r="E272" s="3" t="s">
        <v>82</v>
      </c>
      <c r="F272" s="3" t="s">
        <v>29</v>
      </c>
      <c r="G272" s="3">
        <v>14</v>
      </c>
      <c r="H272" s="3">
        <v>450</v>
      </c>
      <c r="I272" s="3">
        <v>0.145</v>
      </c>
      <c r="J272" s="3">
        <v>0.29</v>
      </c>
      <c r="K272" s="3"/>
      <c r="L272" s="3"/>
    </row>
    <row r="273" spans="1:12">
      <c r="A273" s="3">
        <v>370</v>
      </c>
      <c r="B273" s="3">
        <v>2005</v>
      </c>
      <c r="C273" s="3"/>
      <c r="D273" s="6">
        <v>30</v>
      </c>
      <c r="E273" s="3" t="s">
        <v>82</v>
      </c>
      <c r="F273" s="3" t="s">
        <v>29</v>
      </c>
      <c r="G273" s="3">
        <v>15</v>
      </c>
      <c r="H273" s="3">
        <v>463</v>
      </c>
      <c r="I273" s="3">
        <v>0.15</v>
      </c>
      <c r="J273" s="3">
        <v>0.3</v>
      </c>
      <c r="K273" s="3"/>
      <c r="L273" s="3"/>
    </row>
    <row r="274" spans="1:12">
      <c r="A274" s="3">
        <v>371</v>
      </c>
      <c r="B274" s="3">
        <v>2005</v>
      </c>
      <c r="C274" s="3"/>
      <c r="D274" s="6">
        <v>31</v>
      </c>
      <c r="E274" s="3" t="s">
        <v>83</v>
      </c>
      <c r="F274" s="3" t="s">
        <v>29</v>
      </c>
      <c r="G274" s="3">
        <v>15</v>
      </c>
      <c r="H274" s="3">
        <v>477</v>
      </c>
      <c r="I274" s="3">
        <v>0.155</v>
      </c>
      <c r="J274" s="3">
        <v>0.31</v>
      </c>
      <c r="K274" s="3"/>
      <c r="L274" s="3"/>
    </row>
    <row r="275" spans="1:12">
      <c r="A275" s="3">
        <v>372</v>
      </c>
      <c r="B275" s="3">
        <v>2005</v>
      </c>
      <c r="C275" s="3"/>
      <c r="D275" s="6">
        <v>32</v>
      </c>
      <c r="E275" s="3" t="s">
        <v>83</v>
      </c>
      <c r="F275" s="3" t="s">
        <v>29</v>
      </c>
      <c r="G275" s="3">
        <v>16</v>
      </c>
      <c r="H275" s="3">
        <v>490</v>
      </c>
      <c r="I275" s="3">
        <v>0.16</v>
      </c>
      <c r="J275" s="3">
        <v>0.32</v>
      </c>
      <c r="K275" s="3"/>
      <c r="L275" s="3"/>
    </row>
    <row r="276" spans="1:12">
      <c r="A276" s="3">
        <v>373</v>
      </c>
      <c r="B276" s="3">
        <v>2005</v>
      </c>
      <c r="C276" s="3"/>
      <c r="D276" s="6">
        <v>33</v>
      </c>
      <c r="E276" s="3" t="s">
        <v>83</v>
      </c>
      <c r="F276" s="3" t="s">
        <v>29</v>
      </c>
      <c r="G276" s="3">
        <v>16</v>
      </c>
      <c r="H276" s="3">
        <v>504</v>
      </c>
      <c r="I276" s="3">
        <v>0.165</v>
      </c>
      <c r="J276" s="3">
        <v>0.33</v>
      </c>
      <c r="K276" s="3"/>
      <c r="L276" s="3"/>
    </row>
    <row r="277" spans="1:12">
      <c r="A277" s="3">
        <v>374</v>
      </c>
      <c r="B277" s="3">
        <v>2005</v>
      </c>
      <c r="C277" s="3"/>
      <c r="D277" s="6">
        <v>34</v>
      </c>
      <c r="E277" s="3" t="s">
        <v>83</v>
      </c>
      <c r="F277" s="3" t="s">
        <v>29</v>
      </c>
      <c r="G277" s="3">
        <v>17</v>
      </c>
      <c r="H277" s="3">
        <v>518</v>
      </c>
      <c r="I277" s="3">
        <v>0.17</v>
      </c>
      <c r="J277" s="3">
        <v>0.34</v>
      </c>
      <c r="K277" s="3"/>
      <c r="L277" s="3"/>
    </row>
    <row r="278" spans="1:12">
      <c r="A278" s="3">
        <v>375</v>
      </c>
      <c r="B278" s="3">
        <v>2005</v>
      </c>
      <c r="C278" s="3"/>
      <c r="D278" s="6">
        <v>35</v>
      </c>
      <c r="E278" s="3" t="s">
        <v>83</v>
      </c>
      <c r="F278" s="3" t="s">
        <v>29</v>
      </c>
      <c r="G278" s="3">
        <v>17</v>
      </c>
      <c r="H278" s="3">
        <v>531</v>
      </c>
      <c r="I278" s="3">
        <v>0.175</v>
      </c>
      <c r="J278" s="3">
        <v>0.35</v>
      </c>
      <c r="K278" s="3"/>
      <c r="L278" s="3"/>
    </row>
    <row r="279" spans="1:12">
      <c r="A279" s="3">
        <v>376</v>
      </c>
      <c r="B279" s="3">
        <v>2005</v>
      </c>
      <c r="C279" s="3"/>
      <c r="D279" s="6">
        <v>36</v>
      </c>
      <c r="E279" s="3" t="s">
        <v>84</v>
      </c>
      <c r="F279" s="3" t="s">
        <v>29</v>
      </c>
      <c r="G279" s="3">
        <v>18</v>
      </c>
      <c r="H279" s="3">
        <v>545</v>
      </c>
      <c r="I279" s="3">
        <v>0.18</v>
      </c>
      <c r="J279" s="3">
        <v>0.36</v>
      </c>
      <c r="K279" s="3"/>
      <c r="L279" s="3"/>
    </row>
    <row r="280" spans="1:12">
      <c r="A280" s="3">
        <v>377</v>
      </c>
      <c r="B280" s="3">
        <v>2005</v>
      </c>
      <c r="C280" s="3"/>
      <c r="D280" s="6">
        <v>37</v>
      </c>
      <c r="E280" s="3" t="s">
        <v>84</v>
      </c>
      <c r="F280" s="3" t="s">
        <v>29</v>
      </c>
      <c r="G280" s="3">
        <v>18</v>
      </c>
      <c r="H280" s="3">
        <v>559</v>
      </c>
      <c r="I280" s="3">
        <v>0.185</v>
      </c>
      <c r="J280" s="3">
        <v>0.37</v>
      </c>
      <c r="K280" s="3"/>
      <c r="L280" s="3"/>
    </row>
    <row r="281" spans="1:12">
      <c r="A281" s="3">
        <v>378</v>
      </c>
      <c r="B281" s="3">
        <v>2005</v>
      </c>
      <c r="C281" s="3"/>
      <c r="D281" s="6">
        <v>38</v>
      </c>
      <c r="E281" s="3" t="s">
        <v>84</v>
      </c>
      <c r="F281" s="3" t="s">
        <v>29</v>
      </c>
      <c r="G281" s="3">
        <v>19</v>
      </c>
      <c r="H281" s="3">
        <v>572</v>
      </c>
      <c r="I281" s="3">
        <v>0.19</v>
      </c>
      <c r="J281" s="3">
        <v>0.38</v>
      </c>
      <c r="K281" s="3"/>
      <c r="L281" s="3"/>
    </row>
    <row r="282" spans="1:12">
      <c r="A282" s="3">
        <v>379</v>
      </c>
      <c r="B282" s="3">
        <v>2005</v>
      </c>
      <c r="C282" s="3"/>
      <c r="D282" s="6">
        <v>39</v>
      </c>
      <c r="E282" s="3" t="s">
        <v>84</v>
      </c>
      <c r="F282" s="3" t="s">
        <v>29</v>
      </c>
      <c r="G282" s="3">
        <v>19</v>
      </c>
      <c r="H282" s="3">
        <v>586</v>
      </c>
      <c r="I282" s="3">
        <v>0.195</v>
      </c>
      <c r="J282" s="3">
        <v>0.39</v>
      </c>
      <c r="K282" s="3"/>
      <c r="L282" s="3"/>
    </row>
    <row r="283" spans="1:12">
      <c r="A283" s="3">
        <v>380</v>
      </c>
      <c r="B283" s="3">
        <v>2005</v>
      </c>
      <c r="C283" s="3"/>
      <c r="D283" s="6">
        <v>40</v>
      </c>
      <c r="E283" s="3" t="s">
        <v>84</v>
      </c>
      <c r="F283" s="3" t="s">
        <v>29</v>
      </c>
      <c r="G283" s="3">
        <v>20</v>
      </c>
      <c r="H283" s="3">
        <v>599</v>
      </c>
      <c r="I283" s="3">
        <v>0.2</v>
      </c>
      <c r="J283" s="3">
        <v>0.4</v>
      </c>
      <c r="K283" s="3"/>
      <c r="L283" s="3"/>
    </row>
    <row r="284" spans="1:12">
      <c r="A284" s="3">
        <v>381</v>
      </c>
      <c r="B284" s="3">
        <v>2005</v>
      </c>
      <c r="C284" s="3"/>
      <c r="D284" s="6">
        <v>41</v>
      </c>
      <c r="E284" s="3" t="s">
        <v>85</v>
      </c>
      <c r="F284" s="3" t="s">
        <v>29</v>
      </c>
      <c r="G284" s="3">
        <v>20</v>
      </c>
      <c r="H284" s="3">
        <v>613</v>
      </c>
      <c r="I284" s="3">
        <v>0.205</v>
      </c>
      <c r="J284" s="3">
        <v>0.41</v>
      </c>
      <c r="K284" s="3"/>
      <c r="L284" s="3"/>
    </row>
    <row r="285" spans="1:12">
      <c r="A285" s="3">
        <v>382</v>
      </c>
      <c r="B285" s="3">
        <v>2005</v>
      </c>
      <c r="C285" s="3"/>
      <c r="D285" s="6">
        <v>42</v>
      </c>
      <c r="E285" s="3" t="s">
        <v>85</v>
      </c>
      <c r="F285" s="3" t="s">
        <v>29</v>
      </c>
      <c r="G285" s="3">
        <v>21</v>
      </c>
      <c r="H285" s="3">
        <v>627</v>
      </c>
      <c r="I285" s="3">
        <v>0.21</v>
      </c>
      <c r="J285" s="3">
        <v>0.42</v>
      </c>
      <c r="K285" s="3"/>
      <c r="L285" s="3"/>
    </row>
    <row r="286" spans="1:12">
      <c r="A286" s="3">
        <v>383</v>
      </c>
      <c r="B286" s="3">
        <v>2005</v>
      </c>
      <c r="C286" s="3"/>
      <c r="D286" s="6">
        <v>43</v>
      </c>
      <c r="E286" s="3" t="s">
        <v>85</v>
      </c>
      <c r="F286" s="3" t="s">
        <v>29</v>
      </c>
      <c r="G286" s="3">
        <v>21</v>
      </c>
      <c r="H286" s="3">
        <v>640</v>
      </c>
      <c r="I286" s="3">
        <v>0.215</v>
      </c>
      <c r="J286" s="3">
        <v>0.43</v>
      </c>
      <c r="K286" s="3"/>
      <c r="L286" s="3"/>
    </row>
    <row r="287" spans="1:12">
      <c r="A287" s="3">
        <v>384</v>
      </c>
      <c r="B287" s="3">
        <v>2005</v>
      </c>
      <c r="C287" s="3"/>
      <c r="D287" s="6">
        <v>44</v>
      </c>
      <c r="E287" s="3" t="s">
        <v>85</v>
      </c>
      <c r="F287" s="3" t="s">
        <v>29</v>
      </c>
      <c r="G287" s="3">
        <v>22</v>
      </c>
      <c r="H287" s="3">
        <v>654</v>
      </c>
      <c r="I287" s="3">
        <v>0.22</v>
      </c>
      <c r="J287" s="3">
        <v>0.44</v>
      </c>
      <c r="K287" s="3"/>
      <c r="L287" s="3"/>
    </row>
    <row r="288" spans="1:12">
      <c r="A288" s="3">
        <v>385</v>
      </c>
      <c r="B288" s="3">
        <v>2005</v>
      </c>
      <c r="C288" s="3"/>
      <c r="D288" s="6">
        <v>45</v>
      </c>
      <c r="E288" s="3" t="s">
        <v>85</v>
      </c>
      <c r="F288" s="3" t="s">
        <v>29</v>
      </c>
      <c r="G288" s="3">
        <v>22</v>
      </c>
      <c r="H288" s="3">
        <v>668</v>
      </c>
      <c r="I288" s="3">
        <v>0.225</v>
      </c>
      <c r="J288" s="3">
        <v>0.45</v>
      </c>
      <c r="K288" s="3"/>
      <c r="L288" s="3"/>
    </row>
    <row r="289" spans="1:12">
      <c r="A289" s="3">
        <v>386</v>
      </c>
      <c r="B289" s="3">
        <v>2005</v>
      </c>
      <c r="C289" s="3"/>
      <c r="D289" s="6">
        <v>46</v>
      </c>
      <c r="E289" s="3" t="s">
        <v>86</v>
      </c>
      <c r="F289" s="3" t="s">
        <v>29</v>
      </c>
      <c r="G289" s="3">
        <v>23</v>
      </c>
      <c r="H289" s="3">
        <v>681</v>
      </c>
      <c r="I289" s="3">
        <v>0.23</v>
      </c>
      <c r="J289" s="3">
        <v>0.46</v>
      </c>
      <c r="K289" s="3"/>
      <c r="L289" s="3"/>
    </row>
    <row r="290" spans="1:12">
      <c r="A290" s="3">
        <v>387</v>
      </c>
      <c r="B290" s="3">
        <v>2005</v>
      </c>
      <c r="C290" s="3"/>
      <c r="D290" s="6">
        <v>47</v>
      </c>
      <c r="E290" s="3" t="s">
        <v>86</v>
      </c>
      <c r="F290" s="3" t="s">
        <v>29</v>
      </c>
      <c r="G290" s="3">
        <v>23</v>
      </c>
      <c r="H290" s="3">
        <v>695</v>
      </c>
      <c r="I290" s="3">
        <v>0.235</v>
      </c>
      <c r="J290" s="3">
        <v>0.47</v>
      </c>
      <c r="K290" s="3"/>
      <c r="L290" s="3"/>
    </row>
    <row r="291" spans="1:12">
      <c r="A291" s="3">
        <v>388</v>
      </c>
      <c r="B291" s="3">
        <v>2005</v>
      </c>
      <c r="C291" s="3"/>
      <c r="D291" s="6">
        <v>48</v>
      </c>
      <c r="E291" s="3" t="s">
        <v>86</v>
      </c>
      <c r="F291" s="3" t="s">
        <v>29</v>
      </c>
      <c r="G291" s="3">
        <v>24</v>
      </c>
      <c r="H291" s="3">
        <v>709</v>
      </c>
      <c r="I291" s="3">
        <v>0.24</v>
      </c>
      <c r="J291" s="3">
        <v>0.48</v>
      </c>
      <c r="K291" s="3"/>
      <c r="L291" s="3"/>
    </row>
    <row r="292" spans="1:12">
      <c r="A292" s="3">
        <v>389</v>
      </c>
      <c r="B292" s="3">
        <v>2005</v>
      </c>
      <c r="C292" s="3"/>
      <c r="D292" s="6">
        <v>49</v>
      </c>
      <c r="E292" s="3" t="s">
        <v>86</v>
      </c>
      <c r="F292" s="3" t="s">
        <v>29</v>
      </c>
      <c r="G292" s="3">
        <v>24</v>
      </c>
      <c r="H292" s="3">
        <v>722</v>
      </c>
      <c r="I292" s="3">
        <v>0.245</v>
      </c>
      <c r="J292" s="3">
        <v>0.49</v>
      </c>
      <c r="K292" s="3"/>
      <c r="L292" s="3"/>
    </row>
    <row r="293" spans="1:12">
      <c r="A293" s="3">
        <v>390</v>
      </c>
      <c r="B293" s="3">
        <v>2005</v>
      </c>
      <c r="C293" s="3"/>
      <c r="D293" s="6">
        <v>50</v>
      </c>
      <c r="E293" s="3" t="s">
        <v>86</v>
      </c>
      <c r="F293" s="3" t="s">
        <v>29</v>
      </c>
      <c r="G293" s="3">
        <v>25</v>
      </c>
      <c r="H293" s="3">
        <v>736</v>
      </c>
      <c r="I293" s="3">
        <v>0.25</v>
      </c>
      <c r="J293" s="3">
        <v>0.5</v>
      </c>
      <c r="K293" s="3"/>
      <c r="L293" s="3"/>
    </row>
    <row r="294" spans="1:12">
      <c r="A294" s="3">
        <v>391</v>
      </c>
      <c r="B294" s="3">
        <v>2005</v>
      </c>
      <c r="C294" s="3"/>
      <c r="D294" s="6">
        <v>51</v>
      </c>
      <c r="E294" s="3" t="s">
        <v>87</v>
      </c>
      <c r="F294" s="3" t="s">
        <v>29</v>
      </c>
      <c r="G294" s="3">
        <v>25</v>
      </c>
      <c r="H294" s="3">
        <v>749</v>
      </c>
      <c r="I294" s="3">
        <v>0.255</v>
      </c>
      <c r="J294" s="3">
        <v>0.51</v>
      </c>
      <c r="K294" s="3"/>
      <c r="L294" s="3"/>
    </row>
    <row r="295" spans="1:12">
      <c r="A295" s="3">
        <v>392</v>
      </c>
      <c r="B295" s="3">
        <v>2005</v>
      </c>
      <c r="C295" s="3"/>
      <c r="D295" s="6">
        <v>52</v>
      </c>
      <c r="E295" s="3" t="s">
        <v>87</v>
      </c>
      <c r="F295" s="3" t="s">
        <v>29</v>
      </c>
      <c r="G295" s="3">
        <v>26</v>
      </c>
      <c r="H295" s="3">
        <v>763</v>
      </c>
      <c r="I295" s="3">
        <v>0.26</v>
      </c>
      <c r="J295" s="3">
        <v>0.52</v>
      </c>
      <c r="K295" s="3"/>
      <c r="L295" s="3"/>
    </row>
    <row r="296" spans="1:12">
      <c r="A296" s="3">
        <v>393</v>
      </c>
      <c r="B296" s="3">
        <v>2005</v>
      </c>
      <c r="C296" s="3"/>
      <c r="D296" s="6">
        <v>53</v>
      </c>
      <c r="E296" s="3" t="s">
        <v>87</v>
      </c>
      <c r="F296" s="3" t="s">
        <v>29</v>
      </c>
      <c r="G296" s="3">
        <v>26</v>
      </c>
      <c r="H296" s="3">
        <v>777</v>
      </c>
      <c r="I296" s="3">
        <v>0.265</v>
      </c>
      <c r="J296" s="3">
        <v>0.53</v>
      </c>
      <c r="K296" s="3"/>
      <c r="L296" s="3"/>
    </row>
    <row r="297" spans="1:12">
      <c r="A297" s="3">
        <v>394</v>
      </c>
      <c r="B297" s="3">
        <v>2005</v>
      </c>
      <c r="C297" s="3"/>
      <c r="D297" s="6">
        <v>54</v>
      </c>
      <c r="E297" s="3" t="s">
        <v>87</v>
      </c>
      <c r="F297" s="3" t="s">
        <v>29</v>
      </c>
      <c r="G297" s="3">
        <v>27</v>
      </c>
      <c r="H297" s="3">
        <v>790</v>
      </c>
      <c r="I297" s="3">
        <v>0.27</v>
      </c>
      <c r="J297" s="3">
        <v>0.54</v>
      </c>
      <c r="K297" s="3"/>
      <c r="L297" s="3"/>
    </row>
    <row r="298" spans="1:12">
      <c r="A298" s="3">
        <v>395</v>
      </c>
      <c r="B298" s="3">
        <v>2005</v>
      </c>
      <c r="C298" s="3"/>
      <c r="D298" s="6">
        <v>55</v>
      </c>
      <c r="E298" s="3" t="s">
        <v>87</v>
      </c>
      <c r="F298" s="3" t="s">
        <v>29</v>
      </c>
      <c r="G298" s="3">
        <v>27</v>
      </c>
      <c r="H298" s="3">
        <v>804</v>
      </c>
      <c r="I298" s="3">
        <v>0.275</v>
      </c>
      <c r="J298" s="3">
        <v>0.55</v>
      </c>
      <c r="K298" s="3"/>
      <c r="L298" s="3"/>
    </row>
    <row r="299" spans="1:12">
      <c r="A299" s="3">
        <v>396</v>
      </c>
      <c r="B299" s="3">
        <v>2005</v>
      </c>
      <c r="C299" s="3"/>
      <c r="D299" s="6">
        <v>56</v>
      </c>
      <c r="E299" s="3" t="s">
        <v>88</v>
      </c>
      <c r="F299" s="3" t="s">
        <v>29</v>
      </c>
      <c r="G299" s="3">
        <v>28</v>
      </c>
      <c r="H299" s="3">
        <v>818</v>
      </c>
      <c r="I299" s="3">
        <v>0.28</v>
      </c>
      <c r="J299" s="3">
        <v>0.56</v>
      </c>
      <c r="K299" s="3"/>
      <c r="L299" s="3"/>
    </row>
    <row r="300" spans="1:12">
      <c r="A300" s="3">
        <v>397</v>
      </c>
      <c r="B300" s="3">
        <v>2005</v>
      </c>
      <c r="C300" s="3"/>
      <c r="D300" s="6">
        <v>57</v>
      </c>
      <c r="E300" s="3" t="s">
        <v>88</v>
      </c>
      <c r="F300" s="3" t="s">
        <v>29</v>
      </c>
      <c r="G300" s="3">
        <v>28</v>
      </c>
      <c r="H300" s="3">
        <v>831</v>
      </c>
      <c r="I300" s="3">
        <v>0.285</v>
      </c>
      <c r="J300" s="3">
        <v>0.57</v>
      </c>
      <c r="K300" s="3"/>
      <c r="L300" s="3"/>
    </row>
    <row r="301" spans="1:12">
      <c r="A301" s="3">
        <v>398</v>
      </c>
      <c r="B301" s="3">
        <v>2005</v>
      </c>
      <c r="C301" s="3"/>
      <c r="D301" s="6">
        <v>58</v>
      </c>
      <c r="E301" s="3" t="s">
        <v>88</v>
      </c>
      <c r="F301" s="3" t="s">
        <v>29</v>
      </c>
      <c r="G301" s="3">
        <v>29</v>
      </c>
      <c r="H301" s="3">
        <v>845</v>
      </c>
      <c r="I301" s="3">
        <v>0.29</v>
      </c>
      <c r="J301" s="3">
        <v>0.58</v>
      </c>
      <c r="K301" s="3"/>
      <c r="L301" s="3"/>
    </row>
    <row r="302" spans="1:12">
      <c r="A302" s="3">
        <v>399</v>
      </c>
      <c r="B302" s="3">
        <v>2005</v>
      </c>
      <c r="C302" s="3"/>
      <c r="D302" s="6">
        <v>59</v>
      </c>
      <c r="E302" s="3" t="s">
        <v>88</v>
      </c>
      <c r="F302" s="3" t="s">
        <v>29</v>
      </c>
      <c r="G302" s="3">
        <v>29</v>
      </c>
      <c r="H302" s="3">
        <v>859</v>
      </c>
      <c r="I302" s="3">
        <v>0.295</v>
      </c>
      <c r="J302" s="3">
        <v>0.59</v>
      </c>
      <c r="K302" s="3"/>
      <c r="L302" s="3"/>
    </row>
    <row r="303" spans="1:12">
      <c r="A303" s="3">
        <v>400</v>
      </c>
      <c r="B303" s="3">
        <v>2005</v>
      </c>
      <c r="C303" s="3"/>
      <c r="D303" s="6">
        <v>60</v>
      </c>
      <c r="E303" s="3" t="s">
        <v>88</v>
      </c>
      <c r="F303" s="3" t="s">
        <v>29</v>
      </c>
      <c r="G303" s="3">
        <v>30</v>
      </c>
      <c r="H303" s="3">
        <v>872</v>
      </c>
      <c r="I303" s="3">
        <v>0.3</v>
      </c>
      <c r="J303" s="3">
        <v>0.6</v>
      </c>
      <c r="K303" s="3"/>
      <c r="L303" s="3"/>
    </row>
    <row r="304" spans="1:12">
      <c r="A304" s="3">
        <v>401</v>
      </c>
      <c r="B304" s="3">
        <v>2006</v>
      </c>
      <c r="C304" s="3"/>
      <c r="D304" s="6">
        <v>1</v>
      </c>
      <c r="E304" s="3" t="s">
        <v>89</v>
      </c>
      <c r="F304" s="3" t="s">
        <v>29</v>
      </c>
      <c r="G304" s="3">
        <v>0</v>
      </c>
      <c r="H304" s="3">
        <v>36</v>
      </c>
      <c r="I304" s="3">
        <v>0.005</v>
      </c>
      <c r="J304" s="3">
        <v>0.01</v>
      </c>
      <c r="K304" s="3"/>
      <c r="L304" s="3"/>
    </row>
    <row r="305" spans="1:12">
      <c r="A305" s="3">
        <v>402</v>
      </c>
      <c r="B305" s="3">
        <v>2006</v>
      </c>
      <c r="C305" s="3"/>
      <c r="D305" s="6">
        <v>2</v>
      </c>
      <c r="E305" s="3" t="s">
        <v>89</v>
      </c>
      <c r="F305" s="3" t="s">
        <v>29</v>
      </c>
      <c r="G305" s="3">
        <v>1</v>
      </c>
      <c r="H305" s="3">
        <v>44</v>
      </c>
      <c r="I305" s="3">
        <v>0.01</v>
      </c>
      <c r="J305" s="3">
        <v>0.02</v>
      </c>
      <c r="K305" s="3"/>
      <c r="L305" s="3"/>
    </row>
    <row r="306" spans="1:12">
      <c r="A306" s="3">
        <v>403</v>
      </c>
      <c r="B306" s="3">
        <v>2006</v>
      </c>
      <c r="C306" s="3"/>
      <c r="D306" s="6">
        <v>3</v>
      </c>
      <c r="E306" s="3" t="s">
        <v>89</v>
      </c>
      <c r="F306" s="3" t="s">
        <v>29</v>
      </c>
      <c r="G306" s="3">
        <v>1</v>
      </c>
      <c r="H306" s="3">
        <v>51</v>
      </c>
      <c r="I306" s="3">
        <v>0.015</v>
      </c>
      <c r="J306" s="3">
        <v>0.03</v>
      </c>
      <c r="K306" s="3"/>
      <c r="L306" s="3"/>
    </row>
    <row r="307" spans="1:12">
      <c r="A307" s="3">
        <v>404</v>
      </c>
      <c r="B307" s="3">
        <v>2006</v>
      </c>
      <c r="C307" s="3"/>
      <c r="D307" s="6">
        <v>4</v>
      </c>
      <c r="E307" s="3" t="s">
        <v>89</v>
      </c>
      <c r="F307" s="3" t="s">
        <v>29</v>
      </c>
      <c r="G307" s="3">
        <v>2</v>
      </c>
      <c r="H307" s="3">
        <v>59</v>
      </c>
      <c r="I307" s="3">
        <v>0.02</v>
      </c>
      <c r="J307" s="3">
        <v>0.04</v>
      </c>
      <c r="K307" s="3"/>
      <c r="L307" s="3"/>
    </row>
    <row r="308" spans="1:12">
      <c r="A308" s="3">
        <v>405</v>
      </c>
      <c r="B308" s="3">
        <v>2006</v>
      </c>
      <c r="C308" s="3"/>
      <c r="D308" s="6">
        <v>5</v>
      </c>
      <c r="E308" s="3" t="s">
        <v>89</v>
      </c>
      <c r="F308" s="3" t="s">
        <v>29</v>
      </c>
      <c r="G308" s="3">
        <v>2</v>
      </c>
      <c r="H308" s="3">
        <v>66</v>
      </c>
      <c r="I308" s="3">
        <v>0.025</v>
      </c>
      <c r="J308" s="3">
        <v>0.05</v>
      </c>
      <c r="K308" s="3"/>
      <c r="L308" s="3"/>
    </row>
    <row r="309" spans="1:12">
      <c r="A309" s="3">
        <v>406</v>
      </c>
      <c r="B309" s="3">
        <v>2006</v>
      </c>
      <c r="C309" s="3"/>
      <c r="D309" s="6">
        <v>6</v>
      </c>
      <c r="E309" s="3" t="s">
        <v>90</v>
      </c>
      <c r="F309" s="3" t="s">
        <v>29</v>
      </c>
      <c r="G309" s="3">
        <v>3</v>
      </c>
      <c r="H309" s="3">
        <v>73</v>
      </c>
      <c r="I309" s="3">
        <v>0.03</v>
      </c>
      <c r="J309" s="3">
        <v>0.06</v>
      </c>
      <c r="K309" s="3"/>
      <c r="L309" s="3"/>
    </row>
    <row r="310" spans="1:12">
      <c r="A310" s="3">
        <v>407</v>
      </c>
      <c r="B310" s="3">
        <v>2006</v>
      </c>
      <c r="C310" s="3"/>
      <c r="D310" s="6">
        <v>7</v>
      </c>
      <c r="E310" s="3" t="s">
        <v>90</v>
      </c>
      <c r="F310" s="3" t="s">
        <v>29</v>
      </c>
      <c r="G310" s="3">
        <v>3</v>
      </c>
      <c r="H310" s="3">
        <v>81</v>
      </c>
      <c r="I310" s="3">
        <v>0.035</v>
      </c>
      <c r="J310" s="3">
        <v>0.07</v>
      </c>
      <c r="K310" s="3"/>
      <c r="L310" s="3"/>
    </row>
    <row r="311" spans="1:12">
      <c r="A311" s="3">
        <v>408</v>
      </c>
      <c r="B311" s="3">
        <v>2006</v>
      </c>
      <c r="C311" s="3"/>
      <c r="D311" s="6">
        <v>8</v>
      </c>
      <c r="E311" s="3" t="s">
        <v>90</v>
      </c>
      <c r="F311" s="3" t="s">
        <v>29</v>
      </c>
      <c r="G311" s="3">
        <v>4</v>
      </c>
      <c r="H311" s="3">
        <v>88</v>
      </c>
      <c r="I311" s="3">
        <v>0.04</v>
      </c>
      <c r="J311" s="3">
        <v>0.08</v>
      </c>
      <c r="K311" s="3"/>
      <c r="L311" s="3"/>
    </row>
    <row r="312" spans="1:12">
      <c r="A312" s="3">
        <v>409</v>
      </c>
      <c r="B312" s="3">
        <v>2006</v>
      </c>
      <c r="C312" s="3"/>
      <c r="D312" s="6">
        <v>9</v>
      </c>
      <c r="E312" s="3" t="s">
        <v>90</v>
      </c>
      <c r="F312" s="3" t="s">
        <v>29</v>
      </c>
      <c r="G312" s="3">
        <v>4</v>
      </c>
      <c r="H312" s="3">
        <v>96</v>
      </c>
      <c r="I312" s="3">
        <v>0.045</v>
      </c>
      <c r="J312" s="3">
        <v>0.09</v>
      </c>
      <c r="K312" s="3"/>
      <c r="L312" s="3"/>
    </row>
    <row r="313" spans="1:12">
      <c r="A313" s="3">
        <v>410</v>
      </c>
      <c r="B313" s="3">
        <v>2006</v>
      </c>
      <c r="C313" s="3"/>
      <c r="D313" s="6">
        <v>10</v>
      </c>
      <c r="E313" s="3" t="s">
        <v>90</v>
      </c>
      <c r="F313" s="3" t="s">
        <v>29</v>
      </c>
      <c r="G313" s="3">
        <v>5</v>
      </c>
      <c r="H313" s="3">
        <v>103</v>
      </c>
      <c r="I313" s="3">
        <v>0.05</v>
      </c>
      <c r="J313" s="3">
        <v>0.1</v>
      </c>
      <c r="K313" s="3"/>
      <c r="L313" s="3"/>
    </row>
    <row r="314" spans="1:12">
      <c r="A314" s="3">
        <v>411</v>
      </c>
      <c r="B314" s="3">
        <v>2006</v>
      </c>
      <c r="C314" s="3"/>
      <c r="D314" s="6">
        <v>11</v>
      </c>
      <c r="E314" s="3" t="s">
        <v>91</v>
      </c>
      <c r="F314" s="3" t="s">
        <v>29</v>
      </c>
      <c r="G314" s="3">
        <v>5</v>
      </c>
      <c r="H314" s="3">
        <v>110</v>
      </c>
      <c r="I314" s="3">
        <v>0.055</v>
      </c>
      <c r="J314" s="3">
        <v>0.11</v>
      </c>
      <c r="K314" s="3"/>
      <c r="L314" s="3"/>
    </row>
    <row r="315" spans="1:12">
      <c r="A315" s="3">
        <v>412</v>
      </c>
      <c r="B315" s="3">
        <v>2006</v>
      </c>
      <c r="C315" s="3"/>
      <c r="D315" s="6">
        <v>12</v>
      </c>
      <c r="E315" s="3" t="s">
        <v>91</v>
      </c>
      <c r="F315" s="3" t="s">
        <v>29</v>
      </c>
      <c r="G315" s="3">
        <v>6</v>
      </c>
      <c r="H315" s="3">
        <v>118</v>
      </c>
      <c r="I315" s="3">
        <v>0.06</v>
      </c>
      <c r="J315" s="3">
        <v>0.12</v>
      </c>
      <c r="K315" s="3"/>
      <c r="L315" s="3"/>
    </row>
    <row r="316" spans="1:12">
      <c r="A316" s="3">
        <v>413</v>
      </c>
      <c r="B316" s="3">
        <v>2006</v>
      </c>
      <c r="C316" s="3"/>
      <c r="D316" s="6">
        <v>13</v>
      </c>
      <c r="E316" s="3" t="s">
        <v>91</v>
      </c>
      <c r="F316" s="3" t="s">
        <v>29</v>
      </c>
      <c r="G316" s="3">
        <v>6</v>
      </c>
      <c r="H316" s="3">
        <v>125</v>
      </c>
      <c r="I316" s="3">
        <v>0.065</v>
      </c>
      <c r="J316" s="3">
        <v>0.13</v>
      </c>
      <c r="K316" s="3"/>
      <c r="L316" s="3"/>
    </row>
    <row r="317" spans="1:12">
      <c r="A317" s="3">
        <v>414</v>
      </c>
      <c r="B317" s="3">
        <v>2006</v>
      </c>
      <c r="C317" s="3"/>
      <c r="D317" s="6">
        <v>14</v>
      </c>
      <c r="E317" s="3" t="s">
        <v>91</v>
      </c>
      <c r="F317" s="3" t="s">
        <v>29</v>
      </c>
      <c r="G317" s="3">
        <v>7</v>
      </c>
      <c r="H317" s="3">
        <v>132</v>
      </c>
      <c r="I317" s="3">
        <v>0.07</v>
      </c>
      <c r="J317" s="3">
        <v>0.14</v>
      </c>
      <c r="K317" s="3"/>
      <c r="L317" s="3"/>
    </row>
    <row r="318" spans="1:12">
      <c r="A318" s="3">
        <v>415</v>
      </c>
      <c r="B318" s="3">
        <v>2006</v>
      </c>
      <c r="C318" s="3"/>
      <c r="D318" s="6">
        <v>15</v>
      </c>
      <c r="E318" s="3" t="s">
        <v>91</v>
      </c>
      <c r="F318" s="3" t="s">
        <v>29</v>
      </c>
      <c r="G318" s="3">
        <v>7</v>
      </c>
      <c r="H318" s="3">
        <v>140</v>
      </c>
      <c r="I318" s="3">
        <v>0.075</v>
      </c>
      <c r="J318" s="3">
        <v>0.15</v>
      </c>
      <c r="K318" s="3"/>
      <c r="L318" s="3"/>
    </row>
    <row r="319" spans="1:12">
      <c r="A319" s="3">
        <v>416</v>
      </c>
      <c r="B319" s="3">
        <v>2006</v>
      </c>
      <c r="C319" s="3"/>
      <c r="D319" s="6">
        <v>16</v>
      </c>
      <c r="E319" s="3" t="s">
        <v>92</v>
      </c>
      <c r="F319" s="3" t="s">
        <v>29</v>
      </c>
      <c r="G319" s="3">
        <v>8</v>
      </c>
      <c r="H319" s="3">
        <v>147</v>
      </c>
      <c r="I319" s="3">
        <v>0.08</v>
      </c>
      <c r="J319" s="3">
        <v>0.16</v>
      </c>
      <c r="K319" s="3"/>
      <c r="L319" s="3"/>
    </row>
    <row r="320" spans="1:12">
      <c r="A320" s="3">
        <v>417</v>
      </c>
      <c r="B320" s="3">
        <v>2006</v>
      </c>
      <c r="C320" s="3"/>
      <c r="D320" s="6">
        <v>17</v>
      </c>
      <c r="E320" s="3" t="s">
        <v>92</v>
      </c>
      <c r="F320" s="3" t="s">
        <v>29</v>
      </c>
      <c r="G320" s="3">
        <v>8</v>
      </c>
      <c r="H320" s="3">
        <v>155</v>
      </c>
      <c r="I320" s="3">
        <v>0.085</v>
      </c>
      <c r="J320" s="3">
        <v>0.17</v>
      </c>
      <c r="K320" s="3"/>
      <c r="L320" s="3"/>
    </row>
    <row r="321" spans="1:12">
      <c r="A321" s="3">
        <v>418</v>
      </c>
      <c r="B321" s="3">
        <v>2006</v>
      </c>
      <c r="C321" s="3"/>
      <c r="D321" s="6">
        <v>18</v>
      </c>
      <c r="E321" s="3" t="s">
        <v>92</v>
      </c>
      <c r="F321" s="3" t="s">
        <v>29</v>
      </c>
      <c r="G321" s="3">
        <v>9</v>
      </c>
      <c r="H321" s="3">
        <v>162</v>
      </c>
      <c r="I321" s="3">
        <v>0.09</v>
      </c>
      <c r="J321" s="3">
        <v>0.18</v>
      </c>
      <c r="K321" s="3"/>
      <c r="L321" s="3"/>
    </row>
    <row r="322" spans="1:12">
      <c r="A322" s="3">
        <v>419</v>
      </c>
      <c r="B322" s="3">
        <v>2006</v>
      </c>
      <c r="C322" s="3"/>
      <c r="D322" s="6">
        <v>19</v>
      </c>
      <c r="E322" s="3" t="s">
        <v>92</v>
      </c>
      <c r="F322" s="3" t="s">
        <v>29</v>
      </c>
      <c r="G322" s="3">
        <v>9</v>
      </c>
      <c r="H322" s="3">
        <v>169</v>
      </c>
      <c r="I322" s="3">
        <v>0.095</v>
      </c>
      <c r="J322" s="3">
        <v>0.19</v>
      </c>
      <c r="K322" s="3"/>
      <c r="L322" s="3"/>
    </row>
    <row r="323" spans="1:12">
      <c r="A323" s="3">
        <v>420</v>
      </c>
      <c r="B323" s="3">
        <v>2006</v>
      </c>
      <c r="C323" s="3"/>
      <c r="D323" s="6">
        <v>20</v>
      </c>
      <c r="E323" s="3" t="s">
        <v>92</v>
      </c>
      <c r="F323" s="3" t="s">
        <v>29</v>
      </c>
      <c r="G323" s="3">
        <v>10</v>
      </c>
      <c r="H323" s="3">
        <v>177</v>
      </c>
      <c r="I323" s="3">
        <v>0.1</v>
      </c>
      <c r="J323" s="3">
        <v>0.2</v>
      </c>
      <c r="K323" s="3"/>
      <c r="L323" s="3"/>
    </row>
    <row r="324" spans="1:12">
      <c r="A324" s="3">
        <v>421</v>
      </c>
      <c r="B324" s="3">
        <v>2006</v>
      </c>
      <c r="C324" s="3"/>
      <c r="D324" s="6">
        <v>21</v>
      </c>
      <c r="E324" s="3" t="s">
        <v>93</v>
      </c>
      <c r="F324" s="3" t="s">
        <v>29</v>
      </c>
      <c r="G324" s="3">
        <v>10</v>
      </c>
      <c r="H324" s="3">
        <v>184</v>
      </c>
      <c r="I324" s="3">
        <v>0.105</v>
      </c>
      <c r="J324" s="3">
        <v>0.21</v>
      </c>
      <c r="K324" s="3"/>
      <c r="L324" s="3"/>
    </row>
    <row r="325" spans="1:12">
      <c r="A325" s="3">
        <v>422</v>
      </c>
      <c r="B325" s="3">
        <v>2006</v>
      </c>
      <c r="C325" s="3"/>
      <c r="D325" s="6">
        <v>22</v>
      </c>
      <c r="E325" s="3" t="s">
        <v>93</v>
      </c>
      <c r="F325" s="3" t="s">
        <v>29</v>
      </c>
      <c r="G325" s="3">
        <v>11</v>
      </c>
      <c r="H325" s="3">
        <v>192</v>
      </c>
      <c r="I325" s="3">
        <v>0.11</v>
      </c>
      <c r="J325" s="3">
        <v>0.22</v>
      </c>
      <c r="K325" s="3"/>
      <c r="L325" s="3"/>
    </row>
    <row r="326" spans="1:12">
      <c r="A326" s="3">
        <v>423</v>
      </c>
      <c r="B326" s="3">
        <v>2006</v>
      </c>
      <c r="C326" s="3"/>
      <c r="D326" s="6">
        <v>23</v>
      </c>
      <c r="E326" s="3" t="s">
        <v>93</v>
      </c>
      <c r="F326" s="3" t="s">
        <v>29</v>
      </c>
      <c r="G326" s="3">
        <v>11</v>
      </c>
      <c r="H326" s="3">
        <v>199</v>
      </c>
      <c r="I326" s="3">
        <v>0.115</v>
      </c>
      <c r="J326" s="3">
        <v>0.23</v>
      </c>
      <c r="K326" s="3"/>
      <c r="L326" s="3"/>
    </row>
    <row r="327" spans="1:12">
      <c r="A327" s="3">
        <v>424</v>
      </c>
      <c r="B327" s="3">
        <v>2006</v>
      </c>
      <c r="C327" s="3"/>
      <c r="D327" s="6">
        <v>24</v>
      </c>
      <c r="E327" s="3" t="s">
        <v>93</v>
      </c>
      <c r="F327" s="3" t="s">
        <v>29</v>
      </c>
      <c r="G327" s="3">
        <v>12</v>
      </c>
      <c r="H327" s="3">
        <v>206</v>
      </c>
      <c r="I327" s="3">
        <v>0.12</v>
      </c>
      <c r="J327" s="3">
        <v>0.24</v>
      </c>
      <c r="K327" s="3"/>
      <c r="L327" s="3"/>
    </row>
    <row r="328" spans="1:12">
      <c r="A328" s="3">
        <v>425</v>
      </c>
      <c r="B328" s="3">
        <v>2006</v>
      </c>
      <c r="C328" s="3"/>
      <c r="D328" s="6">
        <v>25</v>
      </c>
      <c r="E328" s="3" t="s">
        <v>93</v>
      </c>
      <c r="F328" s="3" t="s">
        <v>29</v>
      </c>
      <c r="G328" s="3">
        <v>12</v>
      </c>
      <c r="H328" s="3">
        <v>214</v>
      </c>
      <c r="I328" s="3">
        <v>0.125</v>
      </c>
      <c r="J328" s="3">
        <v>0.25</v>
      </c>
      <c r="K328" s="3"/>
      <c r="L328" s="3"/>
    </row>
    <row r="329" spans="1:12">
      <c r="A329" s="3">
        <v>426</v>
      </c>
      <c r="B329" s="3">
        <v>2006</v>
      </c>
      <c r="C329" s="3"/>
      <c r="D329" s="6">
        <v>26</v>
      </c>
      <c r="E329" s="3" t="s">
        <v>94</v>
      </c>
      <c r="F329" s="3" t="s">
        <v>29</v>
      </c>
      <c r="G329" s="3">
        <v>13</v>
      </c>
      <c r="H329" s="3">
        <v>221</v>
      </c>
      <c r="I329" s="3">
        <v>0.13</v>
      </c>
      <c r="J329" s="3">
        <v>0.26</v>
      </c>
      <c r="K329" s="3"/>
      <c r="L329" s="3"/>
    </row>
    <row r="330" spans="1:12">
      <c r="A330" s="3">
        <v>427</v>
      </c>
      <c r="B330" s="3">
        <v>2006</v>
      </c>
      <c r="C330" s="3"/>
      <c r="D330" s="6">
        <v>27</v>
      </c>
      <c r="E330" s="3" t="s">
        <v>94</v>
      </c>
      <c r="F330" s="3" t="s">
        <v>29</v>
      </c>
      <c r="G330" s="3">
        <v>13</v>
      </c>
      <c r="H330" s="3">
        <v>228</v>
      </c>
      <c r="I330" s="3">
        <v>0.135</v>
      </c>
      <c r="J330" s="3">
        <v>0.27</v>
      </c>
      <c r="K330" s="3"/>
      <c r="L330" s="3"/>
    </row>
    <row r="331" spans="1:12">
      <c r="A331" s="3">
        <v>428</v>
      </c>
      <c r="B331" s="3">
        <v>2006</v>
      </c>
      <c r="C331" s="3"/>
      <c r="D331" s="6">
        <v>28</v>
      </c>
      <c r="E331" s="3" t="s">
        <v>94</v>
      </c>
      <c r="F331" s="3" t="s">
        <v>29</v>
      </c>
      <c r="G331" s="3">
        <v>14</v>
      </c>
      <c r="H331" s="3">
        <v>236</v>
      </c>
      <c r="I331" s="3">
        <v>0.14</v>
      </c>
      <c r="J331" s="3">
        <v>0.28</v>
      </c>
      <c r="K331" s="3"/>
      <c r="L331" s="3"/>
    </row>
    <row r="332" spans="1:12">
      <c r="A332" s="3">
        <v>429</v>
      </c>
      <c r="B332" s="3">
        <v>2006</v>
      </c>
      <c r="C332" s="3"/>
      <c r="D332" s="6">
        <v>29</v>
      </c>
      <c r="E332" s="3" t="s">
        <v>94</v>
      </c>
      <c r="F332" s="3" t="s">
        <v>29</v>
      </c>
      <c r="G332" s="3">
        <v>14</v>
      </c>
      <c r="H332" s="3">
        <v>243</v>
      </c>
      <c r="I332" s="3">
        <v>0.145</v>
      </c>
      <c r="J332" s="3">
        <v>0.29</v>
      </c>
      <c r="K332" s="3"/>
      <c r="L332" s="3"/>
    </row>
    <row r="333" spans="1:12">
      <c r="A333" s="3">
        <v>430</v>
      </c>
      <c r="B333" s="3">
        <v>2006</v>
      </c>
      <c r="C333" s="3"/>
      <c r="D333" s="6">
        <v>30</v>
      </c>
      <c r="E333" s="3" t="s">
        <v>94</v>
      </c>
      <c r="F333" s="3" t="s">
        <v>29</v>
      </c>
      <c r="G333" s="3">
        <v>15</v>
      </c>
      <c r="H333" s="3">
        <v>251</v>
      </c>
      <c r="I333" s="3">
        <v>0.15</v>
      </c>
      <c r="J333" s="3">
        <v>0.3</v>
      </c>
      <c r="K333" s="3"/>
      <c r="L333" s="3"/>
    </row>
    <row r="334" spans="1:12">
      <c r="A334" s="3">
        <v>431</v>
      </c>
      <c r="B334" s="3">
        <v>2006</v>
      </c>
      <c r="C334" s="3"/>
      <c r="D334" s="6">
        <v>31</v>
      </c>
      <c r="E334" s="3" t="s">
        <v>95</v>
      </c>
      <c r="F334" s="3" t="s">
        <v>29</v>
      </c>
      <c r="G334" s="3">
        <v>15</v>
      </c>
      <c r="H334" s="3">
        <v>258</v>
      </c>
      <c r="I334" s="3">
        <v>0.155</v>
      </c>
      <c r="J334" s="3">
        <v>0.31</v>
      </c>
      <c r="K334" s="3"/>
      <c r="L334" s="3"/>
    </row>
    <row r="335" spans="1:12">
      <c r="A335" s="3">
        <v>432</v>
      </c>
      <c r="B335" s="3">
        <v>2006</v>
      </c>
      <c r="C335" s="3"/>
      <c r="D335" s="6">
        <v>32</v>
      </c>
      <c r="E335" s="3" t="s">
        <v>95</v>
      </c>
      <c r="F335" s="3" t="s">
        <v>29</v>
      </c>
      <c r="G335" s="3">
        <v>16</v>
      </c>
      <c r="H335" s="3">
        <v>265</v>
      </c>
      <c r="I335" s="3">
        <v>0.16</v>
      </c>
      <c r="J335" s="3">
        <v>0.32</v>
      </c>
      <c r="K335" s="3"/>
      <c r="L335" s="3"/>
    </row>
    <row r="336" spans="1:12">
      <c r="A336" s="3">
        <v>433</v>
      </c>
      <c r="B336" s="3">
        <v>2006</v>
      </c>
      <c r="C336" s="3"/>
      <c r="D336" s="6">
        <v>33</v>
      </c>
      <c r="E336" s="3" t="s">
        <v>95</v>
      </c>
      <c r="F336" s="3" t="s">
        <v>29</v>
      </c>
      <c r="G336" s="3">
        <v>16</v>
      </c>
      <c r="H336" s="3">
        <v>273</v>
      </c>
      <c r="I336" s="3">
        <v>0.165</v>
      </c>
      <c r="J336" s="3">
        <v>0.33</v>
      </c>
      <c r="K336" s="3"/>
      <c r="L336" s="3"/>
    </row>
    <row r="337" spans="1:12">
      <c r="A337" s="3">
        <v>434</v>
      </c>
      <c r="B337" s="3">
        <v>2006</v>
      </c>
      <c r="C337" s="3"/>
      <c r="D337" s="6">
        <v>34</v>
      </c>
      <c r="E337" s="3" t="s">
        <v>95</v>
      </c>
      <c r="F337" s="3" t="s">
        <v>29</v>
      </c>
      <c r="G337" s="3">
        <v>17</v>
      </c>
      <c r="H337" s="3">
        <v>280</v>
      </c>
      <c r="I337" s="3">
        <v>0.17</v>
      </c>
      <c r="J337" s="3">
        <v>0.34</v>
      </c>
      <c r="K337" s="3"/>
      <c r="L337" s="3"/>
    </row>
    <row r="338" spans="1:12">
      <c r="A338" s="3">
        <v>435</v>
      </c>
      <c r="B338" s="3">
        <v>2006</v>
      </c>
      <c r="C338" s="3"/>
      <c r="D338" s="6">
        <v>35</v>
      </c>
      <c r="E338" s="3" t="s">
        <v>95</v>
      </c>
      <c r="F338" s="3" t="s">
        <v>29</v>
      </c>
      <c r="G338" s="3">
        <v>17</v>
      </c>
      <c r="H338" s="3">
        <v>288</v>
      </c>
      <c r="I338" s="3">
        <v>0.175</v>
      </c>
      <c r="J338" s="3">
        <v>0.35</v>
      </c>
      <c r="K338" s="3"/>
      <c r="L338" s="3"/>
    </row>
    <row r="339" spans="1:12">
      <c r="A339" s="3">
        <v>436</v>
      </c>
      <c r="B339" s="3">
        <v>2006</v>
      </c>
      <c r="C339" s="3"/>
      <c r="D339" s="6">
        <v>36</v>
      </c>
      <c r="E339" s="3" t="s">
        <v>96</v>
      </c>
      <c r="F339" s="3" t="s">
        <v>29</v>
      </c>
      <c r="G339" s="3">
        <v>18</v>
      </c>
      <c r="H339" s="3">
        <v>295</v>
      </c>
      <c r="I339" s="3">
        <v>0.18</v>
      </c>
      <c r="J339" s="3">
        <v>0.36</v>
      </c>
      <c r="K339" s="3"/>
      <c r="L339" s="3"/>
    </row>
    <row r="340" spans="1:12">
      <c r="A340" s="3">
        <v>437</v>
      </c>
      <c r="B340" s="3">
        <v>2006</v>
      </c>
      <c r="C340" s="3"/>
      <c r="D340" s="6">
        <v>37</v>
      </c>
      <c r="E340" s="3" t="s">
        <v>96</v>
      </c>
      <c r="F340" s="3" t="s">
        <v>29</v>
      </c>
      <c r="G340" s="3">
        <v>18</v>
      </c>
      <c r="H340" s="3">
        <v>302</v>
      </c>
      <c r="I340" s="3">
        <v>0.185</v>
      </c>
      <c r="J340" s="3">
        <v>0.37</v>
      </c>
      <c r="K340" s="3"/>
      <c r="L340" s="3"/>
    </row>
    <row r="341" spans="1:12">
      <c r="A341" s="3">
        <v>438</v>
      </c>
      <c r="B341" s="3">
        <v>2006</v>
      </c>
      <c r="C341" s="3"/>
      <c r="D341" s="6">
        <v>38</v>
      </c>
      <c r="E341" s="3" t="s">
        <v>96</v>
      </c>
      <c r="F341" s="3" t="s">
        <v>29</v>
      </c>
      <c r="G341" s="3">
        <v>19</v>
      </c>
      <c r="H341" s="3">
        <v>310</v>
      </c>
      <c r="I341" s="3">
        <v>0.19</v>
      </c>
      <c r="J341" s="3">
        <v>0.38</v>
      </c>
      <c r="K341" s="3"/>
      <c r="L341" s="3"/>
    </row>
    <row r="342" spans="1:12">
      <c r="A342" s="3">
        <v>439</v>
      </c>
      <c r="B342" s="3">
        <v>2006</v>
      </c>
      <c r="C342" s="3"/>
      <c r="D342" s="6">
        <v>39</v>
      </c>
      <c r="E342" s="3" t="s">
        <v>96</v>
      </c>
      <c r="F342" s="3" t="s">
        <v>29</v>
      </c>
      <c r="G342" s="3">
        <v>19</v>
      </c>
      <c r="H342" s="3">
        <v>317</v>
      </c>
      <c r="I342" s="3">
        <v>0.195</v>
      </c>
      <c r="J342" s="3">
        <v>0.39</v>
      </c>
      <c r="K342" s="3"/>
      <c r="L342" s="3"/>
    </row>
    <row r="343" spans="1:12">
      <c r="A343" s="3">
        <v>440</v>
      </c>
      <c r="B343" s="3">
        <v>2006</v>
      </c>
      <c r="C343" s="3"/>
      <c r="D343" s="6">
        <v>40</v>
      </c>
      <c r="E343" s="3" t="s">
        <v>96</v>
      </c>
      <c r="F343" s="3" t="s">
        <v>29</v>
      </c>
      <c r="G343" s="3">
        <v>20</v>
      </c>
      <c r="H343" s="3">
        <v>325</v>
      </c>
      <c r="I343" s="3">
        <v>0.2</v>
      </c>
      <c r="J343" s="3">
        <v>0.4</v>
      </c>
      <c r="K343" s="3"/>
      <c r="L343" s="3"/>
    </row>
    <row r="344" spans="1:12">
      <c r="A344" s="3">
        <v>441</v>
      </c>
      <c r="B344" s="3">
        <v>2006</v>
      </c>
      <c r="C344" s="3"/>
      <c r="D344" s="6">
        <v>41</v>
      </c>
      <c r="E344" s="3" t="s">
        <v>97</v>
      </c>
      <c r="F344" s="3" t="s">
        <v>29</v>
      </c>
      <c r="G344" s="3">
        <v>20</v>
      </c>
      <c r="H344" s="3">
        <v>332</v>
      </c>
      <c r="I344" s="3">
        <v>0.205</v>
      </c>
      <c r="J344" s="3">
        <v>0.41</v>
      </c>
      <c r="K344" s="3"/>
      <c r="L344" s="3"/>
    </row>
    <row r="345" spans="1:12">
      <c r="A345" s="3">
        <v>442</v>
      </c>
      <c r="B345" s="3">
        <v>2006</v>
      </c>
      <c r="C345" s="3"/>
      <c r="D345" s="6">
        <v>42</v>
      </c>
      <c r="E345" s="3" t="s">
        <v>97</v>
      </c>
      <c r="F345" s="3" t="s">
        <v>29</v>
      </c>
      <c r="G345" s="3">
        <v>21</v>
      </c>
      <c r="H345" s="3">
        <v>339</v>
      </c>
      <c r="I345" s="3">
        <v>0.21</v>
      </c>
      <c r="J345" s="3">
        <v>0.42</v>
      </c>
      <c r="K345" s="3"/>
      <c r="L345" s="3"/>
    </row>
    <row r="346" spans="1:12">
      <c r="A346" s="3">
        <v>443</v>
      </c>
      <c r="B346" s="3">
        <v>2006</v>
      </c>
      <c r="C346" s="3"/>
      <c r="D346" s="6">
        <v>43</v>
      </c>
      <c r="E346" s="3" t="s">
        <v>97</v>
      </c>
      <c r="F346" s="3" t="s">
        <v>29</v>
      </c>
      <c r="G346" s="3">
        <v>21</v>
      </c>
      <c r="H346" s="3">
        <v>347</v>
      </c>
      <c r="I346" s="3">
        <v>0.215</v>
      </c>
      <c r="J346" s="3">
        <v>0.43</v>
      </c>
      <c r="K346" s="3"/>
      <c r="L346" s="3"/>
    </row>
    <row r="347" spans="1:12">
      <c r="A347" s="3">
        <v>444</v>
      </c>
      <c r="B347" s="3">
        <v>2006</v>
      </c>
      <c r="C347" s="3"/>
      <c r="D347" s="6">
        <v>44</v>
      </c>
      <c r="E347" s="3" t="s">
        <v>97</v>
      </c>
      <c r="F347" s="3" t="s">
        <v>29</v>
      </c>
      <c r="G347" s="3">
        <v>22</v>
      </c>
      <c r="H347" s="3">
        <v>354</v>
      </c>
      <c r="I347" s="3">
        <v>0.22</v>
      </c>
      <c r="J347" s="3">
        <v>0.44</v>
      </c>
      <c r="K347" s="3"/>
      <c r="L347" s="3"/>
    </row>
    <row r="348" spans="1:12">
      <c r="A348" s="3">
        <v>445</v>
      </c>
      <c r="B348" s="3">
        <v>2006</v>
      </c>
      <c r="C348" s="3"/>
      <c r="D348" s="6">
        <v>45</v>
      </c>
      <c r="E348" s="3" t="s">
        <v>97</v>
      </c>
      <c r="F348" s="3" t="s">
        <v>29</v>
      </c>
      <c r="G348" s="3">
        <v>22</v>
      </c>
      <c r="H348" s="3">
        <v>361</v>
      </c>
      <c r="I348" s="3">
        <v>0.225</v>
      </c>
      <c r="J348" s="3">
        <v>0.45</v>
      </c>
      <c r="K348" s="3"/>
      <c r="L348" s="3"/>
    </row>
    <row r="349" spans="1:12">
      <c r="A349" s="3">
        <v>446</v>
      </c>
      <c r="B349" s="3">
        <v>2006</v>
      </c>
      <c r="C349" s="3"/>
      <c r="D349" s="6">
        <v>46</v>
      </c>
      <c r="E349" s="3" t="s">
        <v>98</v>
      </c>
      <c r="F349" s="3" t="s">
        <v>29</v>
      </c>
      <c r="G349" s="3">
        <v>23</v>
      </c>
      <c r="H349" s="3">
        <v>369</v>
      </c>
      <c r="I349" s="3">
        <v>0.23</v>
      </c>
      <c r="J349" s="3">
        <v>0.46</v>
      </c>
      <c r="K349" s="3"/>
      <c r="L349" s="3"/>
    </row>
    <row r="350" spans="1:12">
      <c r="A350" s="3">
        <v>447</v>
      </c>
      <c r="B350" s="3">
        <v>2006</v>
      </c>
      <c r="C350" s="3"/>
      <c r="D350" s="6">
        <v>47</v>
      </c>
      <c r="E350" s="3" t="s">
        <v>98</v>
      </c>
      <c r="F350" s="3" t="s">
        <v>29</v>
      </c>
      <c r="G350" s="3">
        <v>23</v>
      </c>
      <c r="H350" s="3">
        <v>376</v>
      </c>
      <c r="I350" s="3">
        <v>0.235</v>
      </c>
      <c r="J350" s="3">
        <v>0.47</v>
      </c>
      <c r="K350" s="3"/>
      <c r="L350" s="3"/>
    </row>
    <row r="351" spans="1:12">
      <c r="A351" s="3">
        <v>448</v>
      </c>
      <c r="B351" s="3">
        <v>2006</v>
      </c>
      <c r="C351" s="3"/>
      <c r="D351" s="6">
        <v>48</v>
      </c>
      <c r="E351" s="3" t="s">
        <v>98</v>
      </c>
      <c r="F351" s="3" t="s">
        <v>29</v>
      </c>
      <c r="G351" s="3">
        <v>24</v>
      </c>
      <c r="H351" s="3">
        <v>384</v>
      </c>
      <c r="I351" s="3">
        <v>0.24</v>
      </c>
      <c r="J351" s="3">
        <v>0.48</v>
      </c>
      <c r="K351" s="3"/>
      <c r="L351" s="3"/>
    </row>
    <row r="352" spans="1:12">
      <c r="A352" s="3">
        <v>449</v>
      </c>
      <c r="B352" s="3">
        <v>2006</v>
      </c>
      <c r="C352" s="3"/>
      <c r="D352" s="6">
        <v>49</v>
      </c>
      <c r="E352" s="3" t="s">
        <v>98</v>
      </c>
      <c r="F352" s="3" t="s">
        <v>29</v>
      </c>
      <c r="G352" s="3">
        <v>24</v>
      </c>
      <c r="H352" s="3">
        <v>391</v>
      </c>
      <c r="I352" s="3">
        <v>0.245</v>
      </c>
      <c r="J352" s="3">
        <v>0.49</v>
      </c>
      <c r="K352" s="3"/>
      <c r="L352" s="3"/>
    </row>
    <row r="353" spans="1:12">
      <c r="A353" s="3">
        <v>450</v>
      </c>
      <c r="B353" s="3">
        <v>2006</v>
      </c>
      <c r="C353" s="3"/>
      <c r="D353" s="6">
        <v>50</v>
      </c>
      <c r="E353" s="3" t="s">
        <v>98</v>
      </c>
      <c r="F353" s="3" t="s">
        <v>29</v>
      </c>
      <c r="G353" s="3">
        <v>25</v>
      </c>
      <c r="H353" s="3">
        <v>398</v>
      </c>
      <c r="I353" s="3">
        <v>0.25</v>
      </c>
      <c r="J353" s="3">
        <v>0.5</v>
      </c>
      <c r="K353" s="3"/>
      <c r="L353" s="3"/>
    </row>
    <row r="354" spans="1:12">
      <c r="A354" s="3">
        <v>451</v>
      </c>
      <c r="B354" s="3">
        <v>2006</v>
      </c>
      <c r="C354" s="3"/>
      <c r="D354" s="6">
        <v>51</v>
      </c>
      <c r="E354" s="3" t="s">
        <v>99</v>
      </c>
      <c r="F354" s="3" t="s">
        <v>29</v>
      </c>
      <c r="G354" s="3">
        <v>25</v>
      </c>
      <c r="H354" s="3">
        <v>406</v>
      </c>
      <c r="I354" s="3">
        <v>0.255</v>
      </c>
      <c r="J354" s="3">
        <v>0.51</v>
      </c>
      <c r="K354" s="3"/>
      <c r="L354" s="3"/>
    </row>
    <row r="355" spans="1:12">
      <c r="A355" s="3">
        <v>452</v>
      </c>
      <c r="B355" s="3">
        <v>2006</v>
      </c>
      <c r="C355" s="3"/>
      <c r="D355" s="6">
        <v>52</v>
      </c>
      <c r="E355" s="3" t="s">
        <v>99</v>
      </c>
      <c r="F355" s="3" t="s">
        <v>29</v>
      </c>
      <c r="G355" s="3">
        <v>26</v>
      </c>
      <c r="H355" s="3">
        <v>413</v>
      </c>
      <c r="I355" s="3">
        <v>0.26</v>
      </c>
      <c r="J355" s="3">
        <v>0.52</v>
      </c>
      <c r="K355" s="3"/>
      <c r="L355" s="3"/>
    </row>
    <row r="356" spans="1:12">
      <c r="A356" s="3">
        <v>453</v>
      </c>
      <c r="B356" s="3">
        <v>2006</v>
      </c>
      <c r="C356" s="3"/>
      <c r="D356" s="6">
        <v>53</v>
      </c>
      <c r="E356" s="3" t="s">
        <v>99</v>
      </c>
      <c r="F356" s="3" t="s">
        <v>29</v>
      </c>
      <c r="G356" s="3">
        <v>26</v>
      </c>
      <c r="H356" s="3">
        <v>421</v>
      </c>
      <c r="I356" s="3">
        <v>0.265</v>
      </c>
      <c r="J356" s="3">
        <v>0.53</v>
      </c>
      <c r="K356" s="3"/>
      <c r="L356" s="3"/>
    </row>
    <row r="357" spans="1:12">
      <c r="A357" s="3">
        <v>454</v>
      </c>
      <c r="B357" s="3">
        <v>2006</v>
      </c>
      <c r="C357" s="3"/>
      <c r="D357" s="6">
        <v>54</v>
      </c>
      <c r="E357" s="3" t="s">
        <v>99</v>
      </c>
      <c r="F357" s="3" t="s">
        <v>29</v>
      </c>
      <c r="G357" s="3">
        <v>27</v>
      </c>
      <c r="H357" s="3">
        <v>428</v>
      </c>
      <c r="I357" s="3">
        <v>0.27</v>
      </c>
      <c r="J357" s="3">
        <v>0.54</v>
      </c>
      <c r="K357" s="3"/>
      <c r="L357" s="3"/>
    </row>
    <row r="358" spans="1:12">
      <c r="A358" s="3">
        <v>455</v>
      </c>
      <c r="B358" s="3">
        <v>2006</v>
      </c>
      <c r="C358" s="3"/>
      <c r="D358" s="6">
        <v>55</v>
      </c>
      <c r="E358" s="3" t="s">
        <v>99</v>
      </c>
      <c r="F358" s="3" t="s">
        <v>29</v>
      </c>
      <c r="G358" s="3">
        <v>27</v>
      </c>
      <c r="H358" s="3">
        <v>435</v>
      </c>
      <c r="I358" s="3">
        <v>0.275</v>
      </c>
      <c r="J358" s="3">
        <v>0.55</v>
      </c>
      <c r="K358" s="3"/>
      <c r="L358" s="3"/>
    </row>
    <row r="359" spans="1:12">
      <c r="A359" s="3">
        <v>456</v>
      </c>
      <c r="B359" s="3">
        <v>2006</v>
      </c>
      <c r="C359" s="3"/>
      <c r="D359" s="6">
        <v>56</v>
      </c>
      <c r="E359" s="3" t="s">
        <v>100</v>
      </c>
      <c r="F359" s="3" t="s">
        <v>29</v>
      </c>
      <c r="G359" s="3">
        <v>28</v>
      </c>
      <c r="H359" s="3">
        <v>443</v>
      </c>
      <c r="I359" s="3">
        <v>0.28</v>
      </c>
      <c r="J359" s="3">
        <v>0.56</v>
      </c>
      <c r="K359" s="3"/>
      <c r="L359" s="3"/>
    </row>
    <row r="360" spans="1:12">
      <c r="A360" s="3">
        <v>457</v>
      </c>
      <c r="B360" s="3">
        <v>2006</v>
      </c>
      <c r="C360" s="3"/>
      <c r="D360" s="6">
        <v>57</v>
      </c>
      <c r="E360" s="3" t="s">
        <v>100</v>
      </c>
      <c r="F360" s="3" t="s">
        <v>29</v>
      </c>
      <c r="G360" s="3">
        <v>28</v>
      </c>
      <c r="H360" s="3">
        <v>450</v>
      </c>
      <c r="I360" s="3">
        <v>0.285</v>
      </c>
      <c r="J360" s="3">
        <v>0.57</v>
      </c>
      <c r="K360" s="3"/>
      <c r="L360" s="3"/>
    </row>
    <row r="361" spans="1:12">
      <c r="A361" s="3">
        <v>458</v>
      </c>
      <c r="B361" s="3">
        <v>2006</v>
      </c>
      <c r="C361" s="3"/>
      <c r="D361" s="6">
        <v>58</v>
      </c>
      <c r="E361" s="3" t="s">
        <v>100</v>
      </c>
      <c r="F361" s="3" t="s">
        <v>29</v>
      </c>
      <c r="G361" s="3">
        <v>29</v>
      </c>
      <c r="H361" s="3">
        <v>457</v>
      </c>
      <c r="I361" s="3">
        <v>0.29</v>
      </c>
      <c r="J361" s="3">
        <v>0.58</v>
      </c>
      <c r="K361" s="3"/>
      <c r="L361" s="3"/>
    </row>
    <row r="362" spans="1:12">
      <c r="A362" s="3">
        <v>459</v>
      </c>
      <c r="B362" s="3">
        <v>2006</v>
      </c>
      <c r="C362" s="3"/>
      <c r="D362" s="6">
        <v>59</v>
      </c>
      <c r="E362" s="3" t="s">
        <v>100</v>
      </c>
      <c r="F362" s="3" t="s">
        <v>29</v>
      </c>
      <c r="G362" s="3">
        <v>29</v>
      </c>
      <c r="H362" s="3">
        <v>465</v>
      </c>
      <c r="I362" s="3">
        <v>0.295</v>
      </c>
      <c r="J362" s="3">
        <v>0.59</v>
      </c>
      <c r="K362" s="3"/>
      <c r="L362" s="3"/>
    </row>
    <row r="363" spans="1:12">
      <c r="A363" s="3">
        <v>460</v>
      </c>
      <c r="B363" s="3">
        <v>2006</v>
      </c>
      <c r="C363" s="3"/>
      <c r="D363" s="6">
        <v>60</v>
      </c>
      <c r="E363" s="3" t="s">
        <v>100</v>
      </c>
      <c r="F363" s="3" t="s">
        <v>29</v>
      </c>
      <c r="G363" s="3">
        <v>30</v>
      </c>
      <c r="H363" s="3">
        <v>472</v>
      </c>
      <c r="I363" s="3">
        <v>0.3</v>
      </c>
      <c r="J363" s="3">
        <v>0.6</v>
      </c>
      <c r="K363" s="3"/>
      <c r="L363" s="3"/>
    </row>
    <row r="364" spans="1:12">
      <c r="A364" s="3">
        <v>461</v>
      </c>
      <c r="B364" s="3">
        <v>2007</v>
      </c>
      <c r="C364" s="3"/>
      <c r="D364" s="6">
        <v>1</v>
      </c>
      <c r="E364" s="3" t="s">
        <v>101</v>
      </c>
      <c r="F364" s="3" t="s">
        <v>29</v>
      </c>
      <c r="G364" s="3">
        <v>0</v>
      </c>
      <c r="H364" s="3">
        <v>316</v>
      </c>
      <c r="I364" s="3">
        <v>0.005</v>
      </c>
      <c r="J364" s="3">
        <v>0.01</v>
      </c>
      <c r="K364" s="3"/>
      <c r="L364" s="3"/>
    </row>
    <row r="365" spans="1:12">
      <c r="A365" s="3">
        <v>462</v>
      </c>
      <c r="B365" s="3">
        <v>2007</v>
      </c>
      <c r="C365" s="3"/>
      <c r="D365" s="6">
        <v>2</v>
      </c>
      <c r="E365" s="3" t="s">
        <v>101</v>
      </c>
      <c r="F365" s="3" t="s">
        <v>29</v>
      </c>
      <c r="G365" s="3">
        <v>1</v>
      </c>
      <c r="H365" s="3">
        <v>380</v>
      </c>
      <c r="I365" s="3">
        <v>0.01</v>
      </c>
      <c r="J365" s="3">
        <v>0.02</v>
      </c>
      <c r="K365" s="3"/>
      <c r="L365" s="3"/>
    </row>
    <row r="366" spans="1:12">
      <c r="A366" s="3">
        <v>463</v>
      </c>
      <c r="B366" s="3">
        <v>2007</v>
      </c>
      <c r="C366" s="3"/>
      <c r="D366" s="6">
        <v>3</v>
      </c>
      <c r="E366" s="3" t="s">
        <v>101</v>
      </c>
      <c r="F366" s="3" t="s">
        <v>29</v>
      </c>
      <c r="G366" s="3">
        <v>1</v>
      </c>
      <c r="H366" s="3">
        <v>443</v>
      </c>
      <c r="I366" s="3">
        <v>0.015</v>
      </c>
      <c r="J366" s="3">
        <v>0.03</v>
      </c>
      <c r="K366" s="3"/>
      <c r="L366" s="3"/>
    </row>
    <row r="367" spans="1:12">
      <c r="A367" s="3">
        <v>464</v>
      </c>
      <c r="B367" s="3">
        <v>2007</v>
      </c>
      <c r="C367" s="3"/>
      <c r="D367" s="6">
        <v>4</v>
      </c>
      <c r="E367" s="3" t="s">
        <v>101</v>
      </c>
      <c r="F367" s="3" t="s">
        <v>29</v>
      </c>
      <c r="G367" s="3">
        <v>2</v>
      </c>
      <c r="H367" s="3">
        <v>506</v>
      </c>
      <c r="I367" s="3">
        <v>0.02</v>
      </c>
      <c r="J367" s="3">
        <v>0.04</v>
      </c>
      <c r="K367" s="3"/>
      <c r="L367" s="3"/>
    </row>
    <row r="368" spans="1:12">
      <c r="A368" s="3">
        <v>465</v>
      </c>
      <c r="B368" s="3">
        <v>2007</v>
      </c>
      <c r="C368" s="3"/>
      <c r="D368" s="6">
        <v>5</v>
      </c>
      <c r="E368" s="3" t="s">
        <v>101</v>
      </c>
      <c r="F368" s="3" t="s">
        <v>29</v>
      </c>
      <c r="G368" s="3">
        <v>2</v>
      </c>
      <c r="H368" s="3">
        <v>569</v>
      </c>
      <c r="I368" s="3">
        <v>0.025</v>
      </c>
      <c r="J368" s="3">
        <v>0.05</v>
      </c>
      <c r="K368" s="3"/>
      <c r="L368" s="3"/>
    </row>
    <row r="369" spans="1:12">
      <c r="A369" s="3">
        <v>466</v>
      </c>
      <c r="B369" s="3">
        <v>2007</v>
      </c>
      <c r="C369" s="3"/>
      <c r="D369" s="6">
        <v>6</v>
      </c>
      <c r="E369" s="3" t="s">
        <v>102</v>
      </c>
      <c r="F369" s="3" t="s">
        <v>29</v>
      </c>
      <c r="G369" s="3">
        <v>3</v>
      </c>
      <c r="H369" s="3">
        <v>633</v>
      </c>
      <c r="I369" s="3">
        <v>0.03</v>
      </c>
      <c r="J369" s="3">
        <v>0.06</v>
      </c>
      <c r="K369" s="3"/>
      <c r="L369" s="3"/>
    </row>
    <row r="370" spans="1:12">
      <c r="A370" s="3">
        <v>467</v>
      </c>
      <c r="B370" s="3">
        <v>2007</v>
      </c>
      <c r="C370" s="3"/>
      <c r="D370" s="6">
        <v>7</v>
      </c>
      <c r="E370" s="3" t="s">
        <v>102</v>
      </c>
      <c r="F370" s="3" t="s">
        <v>29</v>
      </c>
      <c r="G370" s="3">
        <v>3</v>
      </c>
      <c r="H370" s="3">
        <v>696</v>
      </c>
      <c r="I370" s="3">
        <v>0.035</v>
      </c>
      <c r="J370" s="3">
        <v>0.07</v>
      </c>
      <c r="K370" s="3"/>
      <c r="L370" s="3"/>
    </row>
    <row r="371" spans="1:12">
      <c r="A371" s="3">
        <v>468</v>
      </c>
      <c r="B371" s="3">
        <v>2007</v>
      </c>
      <c r="C371" s="3"/>
      <c r="D371" s="6">
        <v>8</v>
      </c>
      <c r="E371" s="3" t="s">
        <v>102</v>
      </c>
      <c r="F371" s="3" t="s">
        <v>29</v>
      </c>
      <c r="G371" s="3">
        <v>4</v>
      </c>
      <c r="H371" s="3">
        <v>759</v>
      </c>
      <c r="I371" s="3">
        <v>0.04</v>
      </c>
      <c r="J371" s="3">
        <v>0.08</v>
      </c>
      <c r="K371" s="3"/>
      <c r="L371" s="3"/>
    </row>
    <row r="372" spans="1:12">
      <c r="A372" s="3">
        <v>469</v>
      </c>
      <c r="B372" s="3">
        <v>2007</v>
      </c>
      <c r="C372" s="3"/>
      <c r="D372" s="6">
        <v>9</v>
      </c>
      <c r="E372" s="3" t="s">
        <v>102</v>
      </c>
      <c r="F372" s="3" t="s">
        <v>29</v>
      </c>
      <c r="G372" s="3">
        <v>4</v>
      </c>
      <c r="H372" s="3">
        <v>823</v>
      </c>
      <c r="I372" s="3">
        <v>0.045</v>
      </c>
      <c r="J372" s="3">
        <v>0.09</v>
      </c>
      <c r="K372" s="3"/>
      <c r="L372" s="3"/>
    </row>
    <row r="373" spans="1:12">
      <c r="A373" s="3">
        <v>470</v>
      </c>
      <c r="B373" s="3">
        <v>2007</v>
      </c>
      <c r="C373" s="3"/>
      <c r="D373" s="6">
        <v>10</v>
      </c>
      <c r="E373" s="3" t="s">
        <v>102</v>
      </c>
      <c r="F373" s="3" t="s">
        <v>29</v>
      </c>
      <c r="G373" s="3">
        <v>5</v>
      </c>
      <c r="H373" s="3">
        <v>886</v>
      </c>
      <c r="I373" s="3">
        <v>0.05</v>
      </c>
      <c r="J373" s="3">
        <v>0.1</v>
      </c>
      <c r="K373" s="3"/>
      <c r="L373" s="3"/>
    </row>
    <row r="374" spans="1:12">
      <c r="A374" s="3">
        <v>471</v>
      </c>
      <c r="B374" s="3">
        <v>2007</v>
      </c>
      <c r="C374" s="3"/>
      <c r="D374" s="6">
        <v>11</v>
      </c>
      <c r="E374" s="3" t="s">
        <v>103</v>
      </c>
      <c r="F374" s="3" t="s">
        <v>29</v>
      </c>
      <c r="G374" s="3">
        <v>5</v>
      </c>
      <c r="H374" s="3">
        <v>949</v>
      </c>
      <c r="I374" s="3">
        <v>0.055</v>
      </c>
      <c r="J374" s="3">
        <v>0.11</v>
      </c>
      <c r="K374" s="3"/>
      <c r="L374" s="3"/>
    </row>
    <row r="375" spans="1:12">
      <c r="A375" s="3">
        <v>472</v>
      </c>
      <c r="B375" s="3">
        <v>2007</v>
      </c>
      <c r="C375" s="3"/>
      <c r="D375" s="6">
        <v>12</v>
      </c>
      <c r="E375" s="3" t="s">
        <v>103</v>
      </c>
      <c r="F375" s="3" t="s">
        <v>29</v>
      </c>
      <c r="G375" s="3">
        <v>6</v>
      </c>
      <c r="H375" s="3">
        <v>1013</v>
      </c>
      <c r="I375" s="3">
        <v>0.06</v>
      </c>
      <c r="J375" s="3">
        <v>0.12</v>
      </c>
      <c r="K375" s="3"/>
      <c r="L375" s="3"/>
    </row>
    <row r="376" spans="1:12">
      <c r="A376" s="3">
        <v>473</v>
      </c>
      <c r="B376" s="3">
        <v>2007</v>
      </c>
      <c r="C376" s="3"/>
      <c r="D376" s="6">
        <v>13</v>
      </c>
      <c r="E376" s="3" t="s">
        <v>103</v>
      </c>
      <c r="F376" s="3" t="s">
        <v>29</v>
      </c>
      <c r="G376" s="3">
        <v>6</v>
      </c>
      <c r="H376" s="3">
        <v>1076</v>
      </c>
      <c r="I376" s="3">
        <v>0.065</v>
      </c>
      <c r="J376" s="3">
        <v>0.13</v>
      </c>
      <c r="K376" s="3"/>
      <c r="L376" s="3"/>
    </row>
    <row r="377" spans="1:12">
      <c r="A377" s="3">
        <v>474</v>
      </c>
      <c r="B377" s="3">
        <v>2007</v>
      </c>
      <c r="C377" s="3"/>
      <c r="D377" s="6">
        <v>14</v>
      </c>
      <c r="E377" s="3" t="s">
        <v>103</v>
      </c>
      <c r="F377" s="3" t="s">
        <v>29</v>
      </c>
      <c r="G377" s="3">
        <v>7</v>
      </c>
      <c r="H377" s="3">
        <v>1140</v>
      </c>
      <c r="I377" s="3">
        <v>0.07</v>
      </c>
      <c r="J377" s="3">
        <v>0.14</v>
      </c>
      <c r="K377" s="3"/>
      <c r="L377" s="3"/>
    </row>
    <row r="378" spans="1:12">
      <c r="A378" s="3">
        <v>475</v>
      </c>
      <c r="B378" s="3">
        <v>2007</v>
      </c>
      <c r="C378" s="3"/>
      <c r="D378" s="6">
        <v>15</v>
      </c>
      <c r="E378" s="3" t="s">
        <v>103</v>
      </c>
      <c r="F378" s="3" t="s">
        <v>29</v>
      </c>
      <c r="G378" s="3">
        <v>7</v>
      </c>
      <c r="H378" s="3">
        <v>1203</v>
      </c>
      <c r="I378" s="3">
        <v>0.075</v>
      </c>
      <c r="J378" s="3">
        <v>0.15</v>
      </c>
      <c r="K378" s="3"/>
      <c r="L378" s="3"/>
    </row>
    <row r="379" spans="1:12">
      <c r="A379" s="3">
        <v>476</v>
      </c>
      <c r="B379" s="3">
        <v>2007</v>
      </c>
      <c r="C379" s="3"/>
      <c r="D379" s="6">
        <v>16</v>
      </c>
      <c r="E379" s="3" t="s">
        <v>104</v>
      </c>
      <c r="F379" s="3" t="s">
        <v>29</v>
      </c>
      <c r="G379" s="3">
        <v>8</v>
      </c>
      <c r="H379" s="3">
        <v>1266</v>
      </c>
      <c r="I379" s="3">
        <v>0.08</v>
      </c>
      <c r="J379" s="3">
        <v>0.16</v>
      </c>
      <c r="K379" s="3"/>
      <c r="L379" s="3"/>
    </row>
    <row r="380" spans="1:12">
      <c r="A380" s="3">
        <v>477</v>
      </c>
      <c r="B380" s="3">
        <v>2007</v>
      </c>
      <c r="C380" s="3"/>
      <c r="D380" s="6">
        <v>17</v>
      </c>
      <c r="E380" s="3" t="s">
        <v>104</v>
      </c>
      <c r="F380" s="3" t="s">
        <v>29</v>
      </c>
      <c r="G380" s="3">
        <v>8</v>
      </c>
      <c r="H380" s="3">
        <v>1330</v>
      </c>
      <c r="I380" s="3">
        <v>0.085</v>
      </c>
      <c r="J380" s="3">
        <v>0.17</v>
      </c>
      <c r="K380" s="3"/>
      <c r="L380" s="3"/>
    </row>
    <row r="381" spans="1:12">
      <c r="A381" s="3">
        <v>478</v>
      </c>
      <c r="B381" s="3">
        <v>2007</v>
      </c>
      <c r="C381" s="3"/>
      <c r="D381" s="6">
        <v>18</v>
      </c>
      <c r="E381" s="3" t="s">
        <v>104</v>
      </c>
      <c r="F381" s="3" t="s">
        <v>29</v>
      </c>
      <c r="G381" s="3">
        <v>9</v>
      </c>
      <c r="H381" s="3">
        <v>1393</v>
      </c>
      <c r="I381" s="3">
        <v>0.09</v>
      </c>
      <c r="J381" s="3">
        <v>0.18</v>
      </c>
      <c r="K381" s="3"/>
      <c r="L381" s="3"/>
    </row>
    <row r="382" spans="1:12">
      <c r="A382" s="3">
        <v>479</v>
      </c>
      <c r="B382" s="3">
        <v>2007</v>
      </c>
      <c r="C382" s="3"/>
      <c r="D382" s="6">
        <v>19</v>
      </c>
      <c r="E382" s="3" t="s">
        <v>104</v>
      </c>
      <c r="F382" s="3" t="s">
        <v>29</v>
      </c>
      <c r="G382" s="3">
        <v>9</v>
      </c>
      <c r="H382" s="3">
        <v>1456</v>
      </c>
      <c r="I382" s="3">
        <v>0.095</v>
      </c>
      <c r="J382" s="3">
        <v>0.19</v>
      </c>
      <c r="K382" s="3"/>
      <c r="L382" s="3"/>
    </row>
    <row r="383" spans="1:12">
      <c r="A383" s="3">
        <v>480</v>
      </c>
      <c r="B383" s="3">
        <v>2007</v>
      </c>
      <c r="C383" s="3"/>
      <c r="D383" s="6">
        <v>20</v>
      </c>
      <c r="E383" s="3" t="s">
        <v>104</v>
      </c>
      <c r="F383" s="3" t="s">
        <v>29</v>
      </c>
      <c r="G383" s="3">
        <v>10</v>
      </c>
      <c r="H383" s="3">
        <v>1520</v>
      </c>
      <c r="I383" s="3">
        <v>0.1</v>
      </c>
      <c r="J383" s="3">
        <v>0.2</v>
      </c>
      <c r="K383" s="3"/>
      <c r="L383" s="3"/>
    </row>
    <row r="384" spans="1:12">
      <c r="A384" s="3">
        <v>481</v>
      </c>
      <c r="B384" s="3">
        <v>2007</v>
      </c>
      <c r="C384" s="3"/>
      <c r="D384" s="6">
        <v>21</v>
      </c>
      <c r="E384" s="3" t="s">
        <v>105</v>
      </c>
      <c r="F384" s="3" t="s">
        <v>29</v>
      </c>
      <c r="G384" s="3">
        <v>10</v>
      </c>
      <c r="H384" s="3">
        <v>1583</v>
      </c>
      <c r="I384" s="3">
        <v>0.105</v>
      </c>
      <c r="J384" s="3">
        <v>0.21</v>
      </c>
      <c r="K384" s="3"/>
      <c r="L384" s="3"/>
    </row>
    <row r="385" spans="1:12">
      <c r="A385" s="3">
        <v>482</v>
      </c>
      <c r="B385" s="3">
        <v>2007</v>
      </c>
      <c r="C385" s="3"/>
      <c r="D385" s="6">
        <v>22</v>
      </c>
      <c r="E385" s="3" t="s">
        <v>105</v>
      </c>
      <c r="F385" s="3" t="s">
        <v>29</v>
      </c>
      <c r="G385" s="3">
        <v>11</v>
      </c>
      <c r="H385" s="3">
        <v>1646</v>
      </c>
      <c r="I385" s="3">
        <v>0.11</v>
      </c>
      <c r="J385" s="3">
        <v>0.22</v>
      </c>
      <c r="K385" s="3"/>
      <c r="L385" s="3"/>
    </row>
    <row r="386" spans="1:12">
      <c r="A386" s="3">
        <v>483</v>
      </c>
      <c r="B386" s="3">
        <v>2007</v>
      </c>
      <c r="C386" s="3"/>
      <c r="D386" s="6">
        <v>23</v>
      </c>
      <c r="E386" s="3" t="s">
        <v>105</v>
      </c>
      <c r="F386" s="3" t="s">
        <v>29</v>
      </c>
      <c r="G386" s="3">
        <v>11</v>
      </c>
      <c r="H386" s="3">
        <v>1710</v>
      </c>
      <c r="I386" s="3">
        <v>0.115</v>
      </c>
      <c r="J386" s="3">
        <v>0.23</v>
      </c>
      <c r="K386" s="3"/>
      <c r="L386" s="3"/>
    </row>
    <row r="387" spans="1:12">
      <c r="A387" s="3">
        <v>484</v>
      </c>
      <c r="B387" s="3">
        <v>2007</v>
      </c>
      <c r="C387" s="3"/>
      <c r="D387" s="6">
        <v>24</v>
      </c>
      <c r="E387" s="3" t="s">
        <v>105</v>
      </c>
      <c r="F387" s="3" t="s">
        <v>29</v>
      </c>
      <c r="G387" s="3">
        <v>12</v>
      </c>
      <c r="H387" s="3">
        <v>1773</v>
      </c>
      <c r="I387" s="3">
        <v>0.12</v>
      </c>
      <c r="J387" s="3">
        <v>0.24</v>
      </c>
      <c r="K387" s="3"/>
      <c r="L387" s="3"/>
    </row>
    <row r="388" spans="1:12">
      <c r="A388" s="3">
        <v>485</v>
      </c>
      <c r="B388" s="3">
        <v>2007</v>
      </c>
      <c r="C388" s="3"/>
      <c r="D388" s="6">
        <v>25</v>
      </c>
      <c r="E388" s="3" t="s">
        <v>105</v>
      </c>
      <c r="F388" s="3" t="s">
        <v>29</v>
      </c>
      <c r="G388" s="3">
        <v>12</v>
      </c>
      <c r="H388" s="3">
        <v>1836</v>
      </c>
      <c r="I388" s="3">
        <v>0.125</v>
      </c>
      <c r="J388" s="3">
        <v>0.25</v>
      </c>
      <c r="K388" s="3"/>
      <c r="L388" s="3"/>
    </row>
    <row r="389" spans="1:12">
      <c r="A389" s="3">
        <v>486</v>
      </c>
      <c r="B389" s="3">
        <v>2007</v>
      </c>
      <c r="C389" s="3"/>
      <c r="D389" s="6">
        <v>26</v>
      </c>
      <c r="E389" s="3" t="s">
        <v>106</v>
      </c>
      <c r="F389" s="3" t="s">
        <v>29</v>
      </c>
      <c r="G389" s="3">
        <v>13</v>
      </c>
      <c r="H389" s="3">
        <v>1900</v>
      </c>
      <c r="I389" s="3">
        <v>0.13</v>
      </c>
      <c r="J389" s="3">
        <v>0.26</v>
      </c>
      <c r="K389" s="3"/>
      <c r="L389" s="3"/>
    </row>
    <row r="390" spans="1:12">
      <c r="A390" s="3">
        <v>487</v>
      </c>
      <c r="B390" s="3">
        <v>2007</v>
      </c>
      <c r="C390" s="3"/>
      <c r="D390" s="6">
        <v>27</v>
      </c>
      <c r="E390" s="3" t="s">
        <v>106</v>
      </c>
      <c r="F390" s="3" t="s">
        <v>29</v>
      </c>
      <c r="G390" s="3">
        <v>13</v>
      </c>
      <c r="H390" s="3">
        <v>1963</v>
      </c>
      <c r="I390" s="3">
        <v>0.135</v>
      </c>
      <c r="J390" s="3">
        <v>0.27</v>
      </c>
      <c r="K390" s="3"/>
      <c r="L390" s="3"/>
    </row>
    <row r="391" spans="1:12">
      <c r="A391" s="3">
        <v>488</v>
      </c>
      <c r="B391" s="3">
        <v>2007</v>
      </c>
      <c r="C391" s="3"/>
      <c r="D391" s="6">
        <v>28</v>
      </c>
      <c r="E391" s="3" t="s">
        <v>106</v>
      </c>
      <c r="F391" s="3" t="s">
        <v>29</v>
      </c>
      <c r="G391" s="3">
        <v>14</v>
      </c>
      <c r="H391" s="3">
        <v>2026</v>
      </c>
      <c r="I391" s="3">
        <v>0.14</v>
      </c>
      <c r="J391" s="3">
        <v>0.28</v>
      </c>
      <c r="K391" s="3"/>
      <c r="L391" s="3"/>
    </row>
    <row r="392" spans="1:12">
      <c r="A392" s="3">
        <v>489</v>
      </c>
      <c r="B392" s="3">
        <v>2007</v>
      </c>
      <c r="C392" s="3"/>
      <c r="D392" s="6">
        <v>29</v>
      </c>
      <c r="E392" s="3" t="s">
        <v>106</v>
      </c>
      <c r="F392" s="3" t="s">
        <v>29</v>
      </c>
      <c r="G392" s="3">
        <v>14</v>
      </c>
      <c r="H392" s="3">
        <v>2090</v>
      </c>
      <c r="I392" s="3">
        <v>0.145</v>
      </c>
      <c r="J392" s="3">
        <v>0.29</v>
      </c>
      <c r="K392" s="3"/>
      <c r="L392" s="3"/>
    </row>
    <row r="393" spans="1:12">
      <c r="A393" s="3">
        <v>490</v>
      </c>
      <c r="B393" s="3">
        <v>2007</v>
      </c>
      <c r="C393" s="3"/>
      <c r="D393" s="6">
        <v>30</v>
      </c>
      <c r="E393" s="3" t="s">
        <v>106</v>
      </c>
      <c r="F393" s="3" t="s">
        <v>29</v>
      </c>
      <c r="G393" s="3">
        <v>15</v>
      </c>
      <c r="H393" s="3">
        <v>2153</v>
      </c>
      <c r="I393" s="3">
        <v>0.15</v>
      </c>
      <c r="J393" s="3">
        <v>0.3</v>
      </c>
      <c r="K393" s="3"/>
      <c r="L393" s="3"/>
    </row>
    <row r="394" spans="1:12">
      <c r="A394" s="3">
        <v>491</v>
      </c>
      <c r="B394" s="3">
        <v>2007</v>
      </c>
      <c r="C394" s="3"/>
      <c r="D394" s="6">
        <v>31</v>
      </c>
      <c r="E394" s="3" t="s">
        <v>107</v>
      </c>
      <c r="F394" s="3" t="s">
        <v>29</v>
      </c>
      <c r="G394" s="3">
        <v>15</v>
      </c>
      <c r="H394" s="3">
        <v>2216</v>
      </c>
      <c r="I394" s="3">
        <v>0.155</v>
      </c>
      <c r="J394" s="3">
        <v>0.31</v>
      </c>
      <c r="K394" s="3"/>
      <c r="L394" s="3"/>
    </row>
    <row r="395" spans="1:12">
      <c r="A395" s="3">
        <v>492</v>
      </c>
      <c r="B395" s="3">
        <v>2007</v>
      </c>
      <c r="C395" s="3"/>
      <c r="D395" s="6">
        <v>32</v>
      </c>
      <c r="E395" s="3" t="s">
        <v>107</v>
      </c>
      <c r="F395" s="3" t="s">
        <v>29</v>
      </c>
      <c r="G395" s="3">
        <v>16</v>
      </c>
      <c r="H395" s="3">
        <v>2280</v>
      </c>
      <c r="I395" s="3">
        <v>0.16</v>
      </c>
      <c r="J395" s="3">
        <v>0.32</v>
      </c>
      <c r="K395" s="3"/>
      <c r="L395" s="3"/>
    </row>
    <row r="396" spans="1:12">
      <c r="A396" s="3">
        <v>493</v>
      </c>
      <c r="B396" s="3">
        <v>2007</v>
      </c>
      <c r="C396" s="3"/>
      <c r="D396" s="6">
        <v>33</v>
      </c>
      <c r="E396" s="3" t="s">
        <v>107</v>
      </c>
      <c r="F396" s="3" t="s">
        <v>29</v>
      </c>
      <c r="G396" s="3">
        <v>16</v>
      </c>
      <c r="H396" s="3">
        <v>2343</v>
      </c>
      <c r="I396" s="3">
        <v>0.165</v>
      </c>
      <c r="J396" s="3">
        <v>0.33</v>
      </c>
      <c r="K396" s="3"/>
      <c r="L396" s="3"/>
    </row>
    <row r="397" spans="1:12">
      <c r="A397" s="3">
        <v>494</v>
      </c>
      <c r="B397" s="3">
        <v>2007</v>
      </c>
      <c r="C397" s="3"/>
      <c r="D397" s="6">
        <v>34</v>
      </c>
      <c r="E397" s="3" t="s">
        <v>107</v>
      </c>
      <c r="F397" s="3" t="s">
        <v>29</v>
      </c>
      <c r="G397" s="3">
        <v>17</v>
      </c>
      <c r="H397" s="3">
        <v>2406</v>
      </c>
      <c r="I397" s="3">
        <v>0.17</v>
      </c>
      <c r="J397" s="3">
        <v>0.34</v>
      </c>
      <c r="K397" s="3"/>
      <c r="L397" s="3"/>
    </row>
    <row r="398" spans="1:12">
      <c r="A398" s="3">
        <v>495</v>
      </c>
      <c r="B398" s="3">
        <v>2007</v>
      </c>
      <c r="C398" s="3"/>
      <c r="D398" s="6">
        <v>35</v>
      </c>
      <c r="E398" s="3" t="s">
        <v>107</v>
      </c>
      <c r="F398" s="3" t="s">
        <v>29</v>
      </c>
      <c r="G398" s="3">
        <v>17</v>
      </c>
      <c r="H398" s="3">
        <v>2470</v>
      </c>
      <c r="I398" s="3">
        <v>0.175</v>
      </c>
      <c r="J398" s="3">
        <v>0.35</v>
      </c>
      <c r="K398" s="3"/>
      <c r="L398" s="3"/>
    </row>
    <row r="399" spans="1:12">
      <c r="A399" s="3">
        <v>496</v>
      </c>
      <c r="B399" s="3">
        <v>2007</v>
      </c>
      <c r="C399" s="3"/>
      <c r="D399" s="6">
        <v>36</v>
      </c>
      <c r="E399" s="3" t="s">
        <v>108</v>
      </c>
      <c r="F399" s="3" t="s">
        <v>29</v>
      </c>
      <c r="G399" s="3">
        <v>18</v>
      </c>
      <c r="H399" s="3">
        <v>2533</v>
      </c>
      <c r="I399" s="3">
        <v>0.18</v>
      </c>
      <c r="J399" s="3">
        <v>0.36</v>
      </c>
      <c r="K399" s="3"/>
      <c r="L399" s="3"/>
    </row>
    <row r="400" spans="1:12">
      <c r="A400" s="3">
        <v>497</v>
      </c>
      <c r="B400" s="3">
        <v>2007</v>
      </c>
      <c r="C400" s="3"/>
      <c r="D400" s="6">
        <v>37</v>
      </c>
      <c r="E400" s="3" t="s">
        <v>108</v>
      </c>
      <c r="F400" s="3" t="s">
        <v>29</v>
      </c>
      <c r="G400" s="3">
        <v>18</v>
      </c>
      <c r="H400" s="3">
        <v>2596</v>
      </c>
      <c r="I400" s="3">
        <v>0.185</v>
      </c>
      <c r="J400" s="3">
        <v>0.37</v>
      </c>
      <c r="K400" s="3"/>
      <c r="L400" s="3"/>
    </row>
    <row r="401" spans="1:12">
      <c r="A401" s="3">
        <v>498</v>
      </c>
      <c r="B401" s="3">
        <v>2007</v>
      </c>
      <c r="C401" s="3"/>
      <c r="D401" s="6">
        <v>38</v>
      </c>
      <c r="E401" s="3" t="s">
        <v>108</v>
      </c>
      <c r="F401" s="3" t="s">
        <v>29</v>
      </c>
      <c r="G401" s="3">
        <v>19</v>
      </c>
      <c r="H401" s="3">
        <v>2660</v>
      </c>
      <c r="I401" s="3">
        <v>0.19</v>
      </c>
      <c r="J401" s="3">
        <v>0.38</v>
      </c>
      <c r="K401" s="3"/>
      <c r="L401" s="3"/>
    </row>
    <row r="402" spans="1:12">
      <c r="A402" s="3">
        <v>499</v>
      </c>
      <c r="B402" s="3">
        <v>2007</v>
      </c>
      <c r="C402" s="3"/>
      <c r="D402" s="6">
        <v>39</v>
      </c>
      <c r="E402" s="3" t="s">
        <v>108</v>
      </c>
      <c r="F402" s="3" t="s">
        <v>29</v>
      </c>
      <c r="G402" s="3">
        <v>19</v>
      </c>
      <c r="H402" s="3">
        <v>2723</v>
      </c>
      <c r="I402" s="3">
        <v>0.195</v>
      </c>
      <c r="J402" s="3">
        <v>0.39</v>
      </c>
      <c r="K402" s="3"/>
      <c r="L402" s="3"/>
    </row>
    <row r="403" spans="1:12">
      <c r="A403" s="3">
        <v>500</v>
      </c>
      <c r="B403" s="3">
        <v>2007</v>
      </c>
      <c r="C403" s="3"/>
      <c r="D403" s="6">
        <v>40</v>
      </c>
      <c r="E403" s="3" t="s">
        <v>108</v>
      </c>
      <c r="F403" s="3" t="s">
        <v>29</v>
      </c>
      <c r="G403" s="3">
        <v>20</v>
      </c>
      <c r="H403" s="3">
        <v>2786</v>
      </c>
      <c r="I403" s="3">
        <v>0.2</v>
      </c>
      <c r="J403" s="3">
        <v>0.4</v>
      </c>
      <c r="K403" s="3"/>
      <c r="L403" s="3"/>
    </row>
    <row r="404" spans="1:12">
      <c r="A404" s="3">
        <v>501</v>
      </c>
      <c r="B404" s="3">
        <v>2007</v>
      </c>
      <c r="C404" s="3"/>
      <c r="D404" s="6">
        <v>41</v>
      </c>
      <c r="E404" s="3" t="s">
        <v>109</v>
      </c>
      <c r="F404" s="3" t="s">
        <v>29</v>
      </c>
      <c r="G404" s="3">
        <v>20</v>
      </c>
      <c r="H404" s="3">
        <v>2850</v>
      </c>
      <c r="I404" s="3">
        <v>0.205</v>
      </c>
      <c r="J404" s="3">
        <v>0.41</v>
      </c>
      <c r="K404" s="3"/>
      <c r="L404" s="3"/>
    </row>
    <row r="405" spans="1:12">
      <c r="A405" s="3">
        <v>502</v>
      </c>
      <c r="B405" s="3">
        <v>2007</v>
      </c>
      <c r="C405" s="3"/>
      <c r="D405" s="6">
        <v>42</v>
      </c>
      <c r="E405" s="3" t="s">
        <v>109</v>
      </c>
      <c r="F405" s="3" t="s">
        <v>29</v>
      </c>
      <c r="G405" s="3">
        <v>21</v>
      </c>
      <c r="H405" s="3">
        <v>2913</v>
      </c>
      <c r="I405" s="3">
        <v>0.21</v>
      </c>
      <c r="J405" s="3">
        <v>0.42</v>
      </c>
      <c r="K405" s="3"/>
      <c r="L405" s="3"/>
    </row>
    <row r="406" spans="1:12">
      <c r="A406" s="3">
        <v>503</v>
      </c>
      <c r="B406" s="3">
        <v>2007</v>
      </c>
      <c r="C406" s="3"/>
      <c r="D406" s="6">
        <v>43</v>
      </c>
      <c r="E406" s="3" t="s">
        <v>109</v>
      </c>
      <c r="F406" s="3" t="s">
        <v>29</v>
      </c>
      <c r="G406" s="3">
        <v>21</v>
      </c>
      <c r="H406" s="3">
        <v>2976</v>
      </c>
      <c r="I406" s="3">
        <v>0.215</v>
      </c>
      <c r="J406" s="3">
        <v>0.43</v>
      </c>
      <c r="K406" s="3"/>
      <c r="L406" s="3"/>
    </row>
    <row r="407" spans="1:12">
      <c r="A407" s="3">
        <v>504</v>
      </c>
      <c r="B407" s="3">
        <v>2007</v>
      </c>
      <c r="C407" s="3"/>
      <c r="D407" s="6">
        <v>44</v>
      </c>
      <c r="E407" s="3" t="s">
        <v>109</v>
      </c>
      <c r="F407" s="3" t="s">
        <v>29</v>
      </c>
      <c r="G407" s="3">
        <v>22</v>
      </c>
      <c r="H407" s="3">
        <v>3040</v>
      </c>
      <c r="I407" s="3">
        <v>0.22</v>
      </c>
      <c r="J407" s="3">
        <v>0.44</v>
      </c>
      <c r="K407" s="3"/>
      <c r="L407" s="3"/>
    </row>
    <row r="408" spans="1:12">
      <c r="A408" s="3">
        <v>505</v>
      </c>
      <c r="B408" s="3">
        <v>2007</v>
      </c>
      <c r="C408" s="3"/>
      <c r="D408" s="6">
        <v>45</v>
      </c>
      <c r="E408" s="3" t="s">
        <v>109</v>
      </c>
      <c r="F408" s="3" t="s">
        <v>29</v>
      </c>
      <c r="G408" s="3">
        <v>22</v>
      </c>
      <c r="H408" s="3">
        <v>3103</v>
      </c>
      <c r="I408" s="3">
        <v>0.225</v>
      </c>
      <c r="J408" s="3">
        <v>0.45</v>
      </c>
      <c r="K408" s="3"/>
      <c r="L408" s="3"/>
    </row>
    <row r="409" spans="1:12">
      <c r="A409" s="3">
        <v>506</v>
      </c>
      <c r="B409" s="3">
        <v>2007</v>
      </c>
      <c r="C409" s="3"/>
      <c r="D409" s="6">
        <v>46</v>
      </c>
      <c r="E409" s="3" t="s">
        <v>110</v>
      </c>
      <c r="F409" s="3" t="s">
        <v>29</v>
      </c>
      <c r="G409" s="3">
        <v>23</v>
      </c>
      <c r="H409" s="3">
        <v>3166</v>
      </c>
      <c r="I409" s="3">
        <v>0.23</v>
      </c>
      <c r="J409" s="3">
        <v>0.46</v>
      </c>
      <c r="K409" s="3"/>
      <c r="L409" s="3"/>
    </row>
    <row r="410" spans="1:12">
      <c r="A410" s="3">
        <v>507</v>
      </c>
      <c r="B410" s="3">
        <v>2007</v>
      </c>
      <c r="C410" s="3"/>
      <c r="D410" s="6">
        <v>47</v>
      </c>
      <c r="E410" s="3" t="s">
        <v>110</v>
      </c>
      <c r="F410" s="3" t="s">
        <v>29</v>
      </c>
      <c r="G410" s="3">
        <v>23</v>
      </c>
      <c r="H410" s="3">
        <v>3230</v>
      </c>
      <c r="I410" s="3">
        <v>0.235</v>
      </c>
      <c r="J410" s="3">
        <v>0.47</v>
      </c>
      <c r="K410" s="3"/>
      <c r="L410" s="3"/>
    </row>
    <row r="411" spans="1:12">
      <c r="A411" s="3">
        <v>508</v>
      </c>
      <c r="B411" s="3">
        <v>2007</v>
      </c>
      <c r="C411" s="3"/>
      <c r="D411" s="6">
        <v>48</v>
      </c>
      <c r="E411" s="3" t="s">
        <v>110</v>
      </c>
      <c r="F411" s="3" t="s">
        <v>29</v>
      </c>
      <c r="G411" s="3">
        <v>24</v>
      </c>
      <c r="H411" s="3">
        <v>3293</v>
      </c>
      <c r="I411" s="3">
        <v>0.24</v>
      </c>
      <c r="J411" s="3">
        <v>0.48</v>
      </c>
      <c r="K411" s="3"/>
      <c r="L411" s="3"/>
    </row>
    <row r="412" spans="1:12">
      <c r="A412" s="3">
        <v>509</v>
      </c>
      <c r="B412" s="3">
        <v>2007</v>
      </c>
      <c r="C412" s="3"/>
      <c r="D412" s="6">
        <v>49</v>
      </c>
      <c r="E412" s="3" t="s">
        <v>110</v>
      </c>
      <c r="F412" s="3" t="s">
        <v>29</v>
      </c>
      <c r="G412" s="3">
        <v>24</v>
      </c>
      <c r="H412" s="3">
        <v>3356</v>
      </c>
      <c r="I412" s="3">
        <v>0.245</v>
      </c>
      <c r="J412" s="3">
        <v>0.49</v>
      </c>
      <c r="K412" s="3"/>
      <c r="L412" s="3"/>
    </row>
    <row r="413" spans="1:12">
      <c r="A413" s="3">
        <v>510</v>
      </c>
      <c r="B413" s="3">
        <v>2007</v>
      </c>
      <c r="C413" s="3"/>
      <c r="D413" s="6">
        <v>50</v>
      </c>
      <c r="E413" s="3" t="s">
        <v>110</v>
      </c>
      <c r="F413" s="3" t="s">
        <v>29</v>
      </c>
      <c r="G413" s="3">
        <v>25</v>
      </c>
      <c r="H413" s="3">
        <v>3420</v>
      </c>
      <c r="I413" s="3">
        <v>0.25</v>
      </c>
      <c r="J413" s="3">
        <v>0.5</v>
      </c>
      <c r="K413" s="3"/>
      <c r="L413" s="3"/>
    </row>
    <row r="414" spans="1:12">
      <c r="A414" s="3">
        <v>511</v>
      </c>
      <c r="B414" s="3">
        <v>2007</v>
      </c>
      <c r="C414" s="3"/>
      <c r="D414" s="6">
        <v>51</v>
      </c>
      <c r="E414" s="3" t="s">
        <v>111</v>
      </c>
      <c r="F414" s="3" t="s">
        <v>29</v>
      </c>
      <c r="G414" s="3">
        <v>25</v>
      </c>
      <c r="H414" s="3">
        <v>3483</v>
      </c>
      <c r="I414" s="3">
        <v>0.255</v>
      </c>
      <c r="J414" s="3">
        <v>0.51</v>
      </c>
      <c r="K414" s="3"/>
      <c r="L414" s="3"/>
    </row>
    <row r="415" spans="1:12">
      <c r="A415" s="3">
        <v>512</v>
      </c>
      <c r="B415" s="3">
        <v>2007</v>
      </c>
      <c r="C415" s="3"/>
      <c r="D415" s="6">
        <v>52</v>
      </c>
      <c r="E415" s="3" t="s">
        <v>111</v>
      </c>
      <c r="F415" s="3" t="s">
        <v>29</v>
      </c>
      <c r="G415" s="3">
        <v>26</v>
      </c>
      <c r="H415" s="3">
        <v>3546</v>
      </c>
      <c r="I415" s="3">
        <v>0.26</v>
      </c>
      <c r="J415" s="3">
        <v>0.52</v>
      </c>
      <c r="K415" s="3"/>
      <c r="L415" s="3"/>
    </row>
    <row r="416" spans="1:12">
      <c r="A416" s="3">
        <v>513</v>
      </c>
      <c r="B416" s="3">
        <v>2007</v>
      </c>
      <c r="C416" s="3"/>
      <c r="D416" s="6">
        <v>53</v>
      </c>
      <c r="E416" s="3" t="s">
        <v>111</v>
      </c>
      <c r="F416" s="3" t="s">
        <v>29</v>
      </c>
      <c r="G416" s="3">
        <v>26</v>
      </c>
      <c r="H416" s="3">
        <v>3610</v>
      </c>
      <c r="I416" s="3">
        <v>0.265</v>
      </c>
      <c r="J416" s="3">
        <v>0.53</v>
      </c>
      <c r="K416" s="3"/>
      <c r="L416" s="3"/>
    </row>
    <row r="417" spans="1:12">
      <c r="A417" s="3">
        <v>514</v>
      </c>
      <c r="B417" s="3">
        <v>2007</v>
      </c>
      <c r="C417" s="3"/>
      <c r="D417" s="6">
        <v>54</v>
      </c>
      <c r="E417" s="3" t="s">
        <v>111</v>
      </c>
      <c r="F417" s="3" t="s">
        <v>29</v>
      </c>
      <c r="G417" s="3">
        <v>27</v>
      </c>
      <c r="H417" s="3">
        <v>3673</v>
      </c>
      <c r="I417" s="3">
        <v>0.27</v>
      </c>
      <c r="J417" s="3">
        <v>0.54</v>
      </c>
      <c r="K417" s="3"/>
      <c r="L417" s="3"/>
    </row>
    <row r="418" spans="1:12">
      <c r="A418" s="3">
        <v>515</v>
      </c>
      <c r="B418" s="3">
        <v>2007</v>
      </c>
      <c r="C418" s="3"/>
      <c r="D418" s="6">
        <v>55</v>
      </c>
      <c r="E418" s="3" t="s">
        <v>111</v>
      </c>
      <c r="F418" s="3" t="s">
        <v>29</v>
      </c>
      <c r="G418" s="3">
        <v>27</v>
      </c>
      <c r="H418" s="3">
        <v>3736</v>
      </c>
      <c r="I418" s="3">
        <v>0.275</v>
      </c>
      <c r="J418" s="3">
        <v>0.55</v>
      </c>
      <c r="K418" s="3"/>
      <c r="L418" s="3"/>
    </row>
    <row r="419" spans="1:12">
      <c r="A419" s="3">
        <v>516</v>
      </c>
      <c r="B419" s="3">
        <v>2007</v>
      </c>
      <c r="C419" s="3"/>
      <c r="D419" s="6">
        <v>56</v>
      </c>
      <c r="E419" s="3" t="s">
        <v>112</v>
      </c>
      <c r="F419" s="3" t="s">
        <v>29</v>
      </c>
      <c r="G419" s="3">
        <v>28</v>
      </c>
      <c r="H419" s="3">
        <v>3800</v>
      </c>
      <c r="I419" s="3">
        <v>0.28</v>
      </c>
      <c r="J419" s="3">
        <v>0.56</v>
      </c>
      <c r="K419" s="3"/>
      <c r="L419" s="3"/>
    </row>
    <row r="420" spans="1:12">
      <c r="A420" s="3">
        <v>517</v>
      </c>
      <c r="B420" s="3">
        <v>2007</v>
      </c>
      <c r="C420" s="3"/>
      <c r="D420" s="6">
        <v>57</v>
      </c>
      <c r="E420" s="3" t="s">
        <v>112</v>
      </c>
      <c r="F420" s="3" t="s">
        <v>29</v>
      </c>
      <c r="G420" s="3">
        <v>28</v>
      </c>
      <c r="H420" s="3">
        <v>3863</v>
      </c>
      <c r="I420" s="3">
        <v>0.285</v>
      </c>
      <c r="J420" s="3">
        <v>0.57</v>
      </c>
      <c r="K420" s="3"/>
      <c r="L420" s="3"/>
    </row>
    <row r="421" spans="1:12">
      <c r="A421" s="3">
        <v>518</v>
      </c>
      <c r="B421" s="3">
        <v>2007</v>
      </c>
      <c r="C421" s="3"/>
      <c r="D421" s="6">
        <v>58</v>
      </c>
      <c r="E421" s="3" t="s">
        <v>112</v>
      </c>
      <c r="F421" s="3" t="s">
        <v>29</v>
      </c>
      <c r="G421" s="3">
        <v>29</v>
      </c>
      <c r="H421" s="3">
        <v>3926</v>
      </c>
      <c r="I421" s="3">
        <v>0.29</v>
      </c>
      <c r="J421" s="3">
        <v>0.58</v>
      </c>
      <c r="K421" s="3"/>
      <c r="L421" s="3"/>
    </row>
    <row r="422" spans="1:12">
      <c r="A422" s="3">
        <v>519</v>
      </c>
      <c r="B422" s="3">
        <v>2007</v>
      </c>
      <c r="C422" s="3"/>
      <c r="D422" s="6">
        <v>59</v>
      </c>
      <c r="E422" s="3" t="s">
        <v>112</v>
      </c>
      <c r="F422" s="3" t="s">
        <v>29</v>
      </c>
      <c r="G422" s="3">
        <v>29</v>
      </c>
      <c r="H422" s="3">
        <v>3990</v>
      </c>
      <c r="I422" s="3">
        <v>0.295</v>
      </c>
      <c r="J422" s="3">
        <v>0.59</v>
      </c>
      <c r="K422" s="3"/>
      <c r="L422" s="3"/>
    </row>
    <row r="423" spans="1:12">
      <c r="A423" s="3">
        <v>520</v>
      </c>
      <c r="B423" s="3">
        <v>2007</v>
      </c>
      <c r="C423" s="3"/>
      <c r="D423" s="6">
        <v>60</v>
      </c>
      <c r="E423" s="3" t="s">
        <v>112</v>
      </c>
      <c r="F423" s="3" t="s">
        <v>29</v>
      </c>
      <c r="G423" s="3">
        <v>30</v>
      </c>
      <c r="H423" s="3">
        <v>4053</v>
      </c>
      <c r="I423" s="3">
        <v>0.3</v>
      </c>
      <c r="J423" s="3">
        <v>0.6</v>
      </c>
      <c r="K423" s="3"/>
      <c r="L423" s="3"/>
    </row>
    <row r="424" spans="1:12">
      <c r="A424" s="3">
        <v>521</v>
      </c>
      <c r="B424" s="3">
        <v>2008</v>
      </c>
      <c r="C424" s="3"/>
      <c r="D424" s="6">
        <v>1</v>
      </c>
      <c r="E424" s="3" t="s">
        <v>113</v>
      </c>
      <c r="F424" s="3" t="s">
        <v>29</v>
      </c>
      <c r="G424" s="3">
        <v>0</v>
      </c>
      <c r="H424" s="3">
        <v>343</v>
      </c>
      <c r="I424" s="3">
        <v>0.005</v>
      </c>
      <c r="J424" s="3">
        <v>0.01</v>
      </c>
      <c r="K424" s="3"/>
      <c r="L424" s="3"/>
    </row>
    <row r="425" spans="1:12">
      <c r="A425" s="3">
        <v>522</v>
      </c>
      <c r="B425" s="3">
        <v>2008</v>
      </c>
      <c r="C425" s="3"/>
      <c r="D425" s="6">
        <v>2</v>
      </c>
      <c r="E425" s="3" t="s">
        <v>113</v>
      </c>
      <c r="F425" s="3" t="s">
        <v>29</v>
      </c>
      <c r="G425" s="3">
        <v>1</v>
      </c>
      <c r="H425" s="3">
        <v>412</v>
      </c>
      <c r="I425" s="3">
        <v>0.01</v>
      </c>
      <c r="J425" s="3">
        <v>0.02</v>
      </c>
      <c r="K425" s="3"/>
      <c r="L425" s="3"/>
    </row>
    <row r="426" spans="1:12">
      <c r="A426" s="3">
        <v>523</v>
      </c>
      <c r="B426" s="3">
        <v>2008</v>
      </c>
      <c r="C426" s="3"/>
      <c r="D426" s="6">
        <v>3</v>
      </c>
      <c r="E426" s="3" t="s">
        <v>113</v>
      </c>
      <c r="F426" s="3" t="s">
        <v>29</v>
      </c>
      <c r="G426" s="3">
        <v>1</v>
      </c>
      <c r="H426" s="3">
        <v>481</v>
      </c>
      <c r="I426" s="3">
        <v>0.015</v>
      </c>
      <c r="J426" s="3">
        <v>0.03</v>
      </c>
      <c r="K426" s="3"/>
      <c r="L426" s="3"/>
    </row>
    <row r="427" spans="1:12">
      <c r="A427" s="3">
        <v>524</v>
      </c>
      <c r="B427" s="3">
        <v>2008</v>
      </c>
      <c r="C427" s="3"/>
      <c r="D427" s="6">
        <v>4</v>
      </c>
      <c r="E427" s="3" t="s">
        <v>113</v>
      </c>
      <c r="F427" s="3" t="s">
        <v>29</v>
      </c>
      <c r="G427" s="3">
        <v>2</v>
      </c>
      <c r="H427" s="3">
        <v>549</v>
      </c>
      <c r="I427" s="3">
        <v>0.02</v>
      </c>
      <c r="J427" s="3">
        <v>0.04</v>
      </c>
      <c r="K427" s="3"/>
      <c r="L427" s="3"/>
    </row>
    <row r="428" spans="1:12">
      <c r="A428" s="3">
        <v>525</v>
      </c>
      <c r="B428" s="3">
        <v>2008</v>
      </c>
      <c r="C428" s="3"/>
      <c r="D428" s="6">
        <v>5</v>
      </c>
      <c r="E428" s="3" t="s">
        <v>113</v>
      </c>
      <c r="F428" s="3" t="s">
        <v>29</v>
      </c>
      <c r="G428" s="3">
        <v>2</v>
      </c>
      <c r="H428" s="3">
        <v>618</v>
      </c>
      <c r="I428" s="3">
        <v>0.025</v>
      </c>
      <c r="J428" s="3">
        <v>0.05</v>
      </c>
      <c r="K428" s="3"/>
      <c r="L428" s="3"/>
    </row>
    <row r="429" spans="1:12">
      <c r="A429" s="3">
        <v>526</v>
      </c>
      <c r="B429" s="3">
        <v>2008</v>
      </c>
      <c r="C429" s="3"/>
      <c r="D429" s="6">
        <v>6</v>
      </c>
      <c r="E429" s="3" t="s">
        <v>114</v>
      </c>
      <c r="F429" s="3" t="s">
        <v>29</v>
      </c>
      <c r="G429" s="3">
        <v>3</v>
      </c>
      <c r="H429" s="3">
        <v>687</v>
      </c>
      <c r="I429" s="3">
        <v>0.03</v>
      </c>
      <c r="J429" s="3">
        <v>0.06</v>
      </c>
      <c r="K429" s="3"/>
      <c r="L429" s="3"/>
    </row>
    <row r="430" spans="1:12">
      <c r="A430" s="3">
        <v>527</v>
      </c>
      <c r="B430" s="3">
        <v>2008</v>
      </c>
      <c r="C430" s="3"/>
      <c r="D430" s="6">
        <v>7</v>
      </c>
      <c r="E430" s="3" t="s">
        <v>114</v>
      </c>
      <c r="F430" s="3" t="s">
        <v>29</v>
      </c>
      <c r="G430" s="3">
        <v>3</v>
      </c>
      <c r="H430" s="3">
        <v>756</v>
      </c>
      <c r="I430" s="3">
        <v>0.035</v>
      </c>
      <c r="J430" s="3">
        <v>0.07</v>
      </c>
      <c r="K430" s="3"/>
      <c r="L430" s="3"/>
    </row>
    <row r="431" spans="1:12">
      <c r="A431" s="3">
        <v>528</v>
      </c>
      <c r="B431" s="3">
        <v>2008</v>
      </c>
      <c r="C431" s="3"/>
      <c r="D431" s="6">
        <v>8</v>
      </c>
      <c r="E431" s="3" t="s">
        <v>114</v>
      </c>
      <c r="F431" s="3" t="s">
        <v>29</v>
      </c>
      <c r="G431" s="3">
        <v>4</v>
      </c>
      <c r="H431" s="3">
        <v>824</v>
      </c>
      <c r="I431" s="3">
        <v>0.04</v>
      </c>
      <c r="J431" s="3">
        <v>0.08</v>
      </c>
      <c r="K431" s="3"/>
      <c r="L431" s="3"/>
    </row>
    <row r="432" spans="1:12">
      <c r="A432" s="3">
        <v>529</v>
      </c>
      <c r="B432" s="3">
        <v>2008</v>
      </c>
      <c r="C432" s="3"/>
      <c r="D432" s="6">
        <v>9</v>
      </c>
      <c r="E432" s="3" t="s">
        <v>114</v>
      </c>
      <c r="F432" s="3" t="s">
        <v>29</v>
      </c>
      <c r="G432" s="3">
        <v>4</v>
      </c>
      <c r="H432" s="3">
        <v>893</v>
      </c>
      <c r="I432" s="3">
        <v>0.045</v>
      </c>
      <c r="J432" s="3">
        <v>0.09</v>
      </c>
      <c r="K432" s="3"/>
      <c r="L432" s="3"/>
    </row>
    <row r="433" spans="1:12">
      <c r="A433" s="3">
        <v>530</v>
      </c>
      <c r="B433" s="3">
        <v>2008</v>
      </c>
      <c r="C433" s="3"/>
      <c r="D433" s="6">
        <v>10</v>
      </c>
      <c r="E433" s="3" t="s">
        <v>114</v>
      </c>
      <c r="F433" s="3" t="s">
        <v>29</v>
      </c>
      <c r="G433" s="3">
        <v>5</v>
      </c>
      <c r="H433" s="3">
        <v>962</v>
      </c>
      <c r="I433" s="3">
        <v>0.05</v>
      </c>
      <c r="J433" s="3">
        <v>0.1</v>
      </c>
      <c r="K433" s="3"/>
      <c r="L433" s="3"/>
    </row>
    <row r="434" spans="1:12">
      <c r="A434" s="3">
        <v>531</v>
      </c>
      <c r="B434" s="3">
        <v>2008</v>
      </c>
      <c r="C434" s="3"/>
      <c r="D434" s="6">
        <v>11</v>
      </c>
      <c r="E434" s="3" t="s">
        <v>115</v>
      </c>
      <c r="F434" s="3" t="s">
        <v>29</v>
      </c>
      <c r="G434" s="3">
        <v>5</v>
      </c>
      <c r="H434" s="3">
        <v>1030</v>
      </c>
      <c r="I434" s="3">
        <v>0.055</v>
      </c>
      <c r="J434" s="3">
        <v>0.11</v>
      </c>
      <c r="K434" s="3"/>
      <c r="L434" s="3"/>
    </row>
    <row r="435" spans="1:12">
      <c r="A435" s="3">
        <v>532</v>
      </c>
      <c r="B435" s="3">
        <v>2008</v>
      </c>
      <c r="C435" s="3"/>
      <c r="D435" s="6">
        <v>12</v>
      </c>
      <c r="E435" s="3" t="s">
        <v>115</v>
      </c>
      <c r="F435" s="3" t="s">
        <v>29</v>
      </c>
      <c r="G435" s="3">
        <v>6</v>
      </c>
      <c r="H435" s="3">
        <v>1099</v>
      </c>
      <c r="I435" s="3">
        <v>0.06</v>
      </c>
      <c r="J435" s="3">
        <v>0.12</v>
      </c>
      <c r="K435" s="3"/>
      <c r="L435" s="3"/>
    </row>
    <row r="436" spans="1:12">
      <c r="A436" s="3">
        <v>533</v>
      </c>
      <c r="B436" s="3">
        <v>2008</v>
      </c>
      <c r="C436" s="3"/>
      <c r="D436" s="6">
        <v>13</v>
      </c>
      <c r="E436" s="3" t="s">
        <v>115</v>
      </c>
      <c r="F436" s="3" t="s">
        <v>29</v>
      </c>
      <c r="G436" s="3">
        <v>6</v>
      </c>
      <c r="H436" s="3">
        <v>1168</v>
      </c>
      <c r="I436" s="3">
        <v>0.065</v>
      </c>
      <c r="J436" s="3">
        <v>0.13</v>
      </c>
      <c r="K436" s="3"/>
      <c r="L436" s="3"/>
    </row>
    <row r="437" spans="1:12">
      <c r="A437" s="3">
        <v>534</v>
      </c>
      <c r="B437" s="3">
        <v>2008</v>
      </c>
      <c r="C437" s="3"/>
      <c r="D437" s="6">
        <v>14</v>
      </c>
      <c r="E437" s="3" t="s">
        <v>115</v>
      </c>
      <c r="F437" s="3" t="s">
        <v>29</v>
      </c>
      <c r="G437" s="3">
        <v>7</v>
      </c>
      <c r="H437" s="3">
        <v>1237</v>
      </c>
      <c r="I437" s="3">
        <v>0.07</v>
      </c>
      <c r="J437" s="3">
        <v>0.14</v>
      </c>
      <c r="K437" s="3"/>
      <c r="L437" s="3"/>
    </row>
    <row r="438" spans="1:12">
      <c r="A438" s="3">
        <v>535</v>
      </c>
      <c r="B438" s="3">
        <v>2008</v>
      </c>
      <c r="C438" s="3"/>
      <c r="D438" s="6">
        <v>15</v>
      </c>
      <c r="E438" s="3" t="s">
        <v>115</v>
      </c>
      <c r="F438" s="3" t="s">
        <v>29</v>
      </c>
      <c r="G438" s="3">
        <v>7</v>
      </c>
      <c r="H438" s="3">
        <v>1305</v>
      </c>
      <c r="I438" s="3">
        <v>0.075</v>
      </c>
      <c r="J438" s="3">
        <v>0.15</v>
      </c>
      <c r="K438" s="3"/>
      <c r="L438" s="3"/>
    </row>
    <row r="439" spans="1:12">
      <c r="A439" s="3">
        <v>536</v>
      </c>
      <c r="B439" s="3">
        <v>2008</v>
      </c>
      <c r="C439" s="3"/>
      <c r="D439" s="6">
        <v>16</v>
      </c>
      <c r="E439" s="3" t="s">
        <v>116</v>
      </c>
      <c r="F439" s="3" t="s">
        <v>29</v>
      </c>
      <c r="G439" s="3">
        <v>8</v>
      </c>
      <c r="H439" s="3">
        <v>1374</v>
      </c>
      <c r="I439" s="3">
        <v>0.08</v>
      </c>
      <c r="J439" s="3">
        <v>0.16</v>
      </c>
      <c r="K439" s="3"/>
      <c r="L439" s="3"/>
    </row>
    <row r="440" spans="1:12">
      <c r="A440" s="3">
        <v>537</v>
      </c>
      <c r="B440" s="3">
        <v>2008</v>
      </c>
      <c r="C440" s="3"/>
      <c r="D440" s="6">
        <v>17</v>
      </c>
      <c r="E440" s="3" t="s">
        <v>116</v>
      </c>
      <c r="F440" s="3" t="s">
        <v>29</v>
      </c>
      <c r="G440" s="3">
        <v>8</v>
      </c>
      <c r="H440" s="3">
        <v>1443</v>
      </c>
      <c r="I440" s="3">
        <v>0.085</v>
      </c>
      <c r="J440" s="3">
        <v>0.17</v>
      </c>
      <c r="K440" s="3"/>
      <c r="L440" s="3"/>
    </row>
    <row r="441" spans="1:12">
      <c r="A441" s="3">
        <v>538</v>
      </c>
      <c r="B441" s="3">
        <v>2008</v>
      </c>
      <c r="C441" s="3"/>
      <c r="D441" s="6">
        <v>18</v>
      </c>
      <c r="E441" s="3" t="s">
        <v>116</v>
      </c>
      <c r="F441" s="3" t="s">
        <v>29</v>
      </c>
      <c r="G441" s="3">
        <v>9</v>
      </c>
      <c r="H441" s="3">
        <v>1512</v>
      </c>
      <c r="I441" s="3">
        <v>0.09</v>
      </c>
      <c r="J441" s="3">
        <v>0.18</v>
      </c>
      <c r="K441" s="3"/>
      <c r="L441" s="3"/>
    </row>
    <row r="442" spans="1:12">
      <c r="A442" s="3">
        <v>539</v>
      </c>
      <c r="B442" s="3">
        <v>2008</v>
      </c>
      <c r="C442" s="3"/>
      <c r="D442" s="6">
        <v>19</v>
      </c>
      <c r="E442" s="3" t="s">
        <v>116</v>
      </c>
      <c r="F442" s="3" t="s">
        <v>29</v>
      </c>
      <c r="G442" s="3">
        <v>9</v>
      </c>
      <c r="H442" s="3">
        <v>1580</v>
      </c>
      <c r="I442" s="3">
        <v>0.095</v>
      </c>
      <c r="J442" s="3">
        <v>0.19</v>
      </c>
      <c r="K442" s="3"/>
      <c r="L442" s="3"/>
    </row>
    <row r="443" spans="1:12">
      <c r="A443" s="3">
        <v>540</v>
      </c>
      <c r="B443" s="3">
        <v>2008</v>
      </c>
      <c r="C443" s="3"/>
      <c r="D443" s="6">
        <v>20</v>
      </c>
      <c r="E443" s="3" t="s">
        <v>116</v>
      </c>
      <c r="F443" s="3" t="s">
        <v>29</v>
      </c>
      <c r="G443" s="3">
        <v>10</v>
      </c>
      <c r="H443" s="3">
        <v>1649</v>
      </c>
      <c r="I443" s="3">
        <v>0.1</v>
      </c>
      <c r="J443" s="3">
        <v>0.2</v>
      </c>
      <c r="K443" s="3"/>
      <c r="L443" s="3"/>
    </row>
    <row r="444" spans="1:12">
      <c r="A444" s="3">
        <v>541</v>
      </c>
      <c r="B444" s="3">
        <v>2008</v>
      </c>
      <c r="C444" s="3"/>
      <c r="D444" s="6">
        <v>21</v>
      </c>
      <c r="E444" s="3" t="s">
        <v>117</v>
      </c>
      <c r="F444" s="3" t="s">
        <v>29</v>
      </c>
      <c r="G444" s="3">
        <v>10</v>
      </c>
      <c r="H444" s="3">
        <v>1718</v>
      </c>
      <c r="I444" s="3">
        <v>0.105</v>
      </c>
      <c r="J444" s="3">
        <v>0.21</v>
      </c>
      <c r="K444" s="3"/>
      <c r="L444" s="3"/>
    </row>
    <row r="445" spans="1:12">
      <c r="A445" s="3">
        <v>542</v>
      </c>
      <c r="B445" s="3">
        <v>2008</v>
      </c>
      <c r="C445" s="3"/>
      <c r="D445" s="6">
        <v>22</v>
      </c>
      <c r="E445" s="3" t="s">
        <v>117</v>
      </c>
      <c r="F445" s="3" t="s">
        <v>29</v>
      </c>
      <c r="G445" s="3">
        <v>11</v>
      </c>
      <c r="H445" s="3">
        <v>1786</v>
      </c>
      <c r="I445" s="3">
        <v>0.11</v>
      </c>
      <c r="J445" s="3">
        <v>0.22</v>
      </c>
      <c r="K445" s="3"/>
      <c r="L445" s="3"/>
    </row>
    <row r="446" spans="1:12">
      <c r="A446" s="3">
        <v>543</v>
      </c>
      <c r="B446" s="3">
        <v>2008</v>
      </c>
      <c r="C446" s="3"/>
      <c r="D446" s="6">
        <v>23</v>
      </c>
      <c r="E446" s="3" t="s">
        <v>117</v>
      </c>
      <c r="F446" s="3" t="s">
        <v>29</v>
      </c>
      <c r="G446" s="3">
        <v>11</v>
      </c>
      <c r="H446" s="3">
        <v>1855</v>
      </c>
      <c r="I446" s="3">
        <v>0.115</v>
      </c>
      <c r="J446" s="3">
        <v>0.23</v>
      </c>
      <c r="K446" s="3"/>
      <c r="L446" s="3"/>
    </row>
    <row r="447" spans="1:12">
      <c r="A447" s="3">
        <v>544</v>
      </c>
      <c r="B447" s="3">
        <v>2008</v>
      </c>
      <c r="C447" s="3"/>
      <c r="D447" s="6">
        <v>24</v>
      </c>
      <c r="E447" s="3" t="s">
        <v>117</v>
      </c>
      <c r="F447" s="3" t="s">
        <v>29</v>
      </c>
      <c r="G447" s="3">
        <v>12</v>
      </c>
      <c r="H447" s="3">
        <v>1924</v>
      </c>
      <c r="I447" s="3">
        <v>0.12</v>
      </c>
      <c r="J447" s="3">
        <v>0.24</v>
      </c>
      <c r="K447" s="3"/>
      <c r="L447" s="3"/>
    </row>
    <row r="448" spans="1:12">
      <c r="A448" s="3">
        <v>545</v>
      </c>
      <c r="B448" s="3">
        <v>2008</v>
      </c>
      <c r="C448" s="3"/>
      <c r="D448" s="6">
        <v>25</v>
      </c>
      <c r="E448" s="3" t="s">
        <v>117</v>
      </c>
      <c r="F448" s="3" t="s">
        <v>29</v>
      </c>
      <c r="G448" s="3">
        <v>12</v>
      </c>
      <c r="H448" s="3">
        <v>1993</v>
      </c>
      <c r="I448" s="3">
        <v>0.125</v>
      </c>
      <c r="J448" s="3">
        <v>0.25</v>
      </c>
      <c r="K448" s="3"/>
      <c r="L448" s="3"/>
    </row>
    <row r="449" spans="1:12">
      <c r="A449" s="3">
        <v>546</v>
      </c>
      <c r="B449" s="3">
        <v>2008</v>
      </c>
      <c r="C449" s="3"/>
      <c r="D449" s="6">
        <v>26</v>
      </c>
      <c r="E449" s="3" t="s">
        <v>118</v>
      </c>
      <c r="F449" s="3" t="s">
        <v>29</v>
      </c>
      <c r="G449" s="3">
        <v>13</v>
      </c>
      <c r="H449" s="3">
        <v>2061</v>
      </c>
      <c r="I449" s="3">
        <v>0.13</v>
      </c>
      <c r="J449" s="3">
        <v>0.26</v>
      </c>
      <c r="K449" s="3"/>
      <c r="L449" s="3"/>
    </row>
    <row r="450" spans="1:12">
      <c r="A450" s="3">
        <v>547</v>
      </c>
      <c r="B450" s="3">
        <v>2008</v>
      </c>
      <c r="C450" s="3"/>
      <c r="D450" s="6">
        <v>27</v>
      </c>
      <c r="E450" s="3" t="s">
        <v>118</v>
      </c>
      <c r="F450" s="3" t="s">
        <v>29</v>
      </c>
      <c r="G450" s="3">
        <v>13</v>
      </c>
      <c r="H450" s="3">
        <v>2130</v>
      </c>
      <c r="I450" s="3">
        <v>0.135</v>
      </c>
      <c r="J450" s="3">
        <v>0.27</v>
      </c>
      <c r="K450" s="3"/>
      <c r="L450" s="3"/>
    </row>
    <row r="451" spans="1:12">
      <c r="A451" s="3">
        <v>548</v>
      </c>
      <c r="B451" s="3">
        <v>2008</v>
      </c>
      <c r="C451" s="3"/>
      <c r="D451" s="6">
        <v>28</v>
      </c>
      <c r="E451" s="3" t="s">
        <v>118</v>
      </c>
      <c r="F451" s="3" t="s">
        <v>29</v>
      </c>
      <c r="G451" s="3">
        <v>14</v>
      </c>
      <c r="H451" s="3">
        <v>2199</v>
      </c>
      <c r="I451" s="3">
        <v>0.14</v>
      </c>
      <c r="J451" s="3">
        <v>0.28</v>
      </c>
      <c r="K451" s="3"/>
      <c r="L451" s="3"/>
    </row>
    <row r="452" spans="1:12">
      <c r="A452" s="3">
        <v>549</v>
      </c>
      <c r="B452" s="3">
        <v>2008</v>
      </c>
      <c r="C452" s="3"/>
      <c r="D452" s="6">
        <v>29</v>
      </c>
      <c r="E452" s="3" t="s">
        <v>118</v>
      </c>
      <c r="F452" s="3" t="s">
        <v>29</v>
      </c>
      <c r="G452" s="3">
        <v>14</v>
      </c>
      <c r="H452" s="3">
        <v>2268</v>
      </c>
      <c r="I452" s="3">
        <v>0.145</v>
      </c>
      <c r="J452" s="3">
        <v>0.29</v>
      </c>
      <c r="K452" s="3"/>
      <c r="L452" s="3"/>
    </row>
    <row r="453" spans="1:12">
      <c r="A453" s="3">
        <v>550</v>
      </c>
      <c r="B453" s="3">
        <v>2008</v>
      </c>
      <c r="C453" s="3"/>
      <c r="D453" s="6">
        <v>30</v>
      </c>
      <c r="E453" s="3" t="s">
        <v>118</v>
      </c>
      <c r="F453" s="3" t="s">
        <v>29</v>
      </c>
      <c r="G453" s="3">
        <v>15</v>
      </c>
      <c r="H453" s="3">
        <v>2336</v>
      </c>
      <c r="I453" s="3">
        <v>0.15</v>
      </c>
      <c r="J453" s="3">
        <v>0.3</v>
      </c>
      <c r="K453" s="3"/>
      <c r="L453" s="3"/>
    </row>
    <row r="454" spans="1:12">
      <c r="A454" s="3">
        <v>551</v>
      </c>
      <c r="B454" s="3">
        <v>2008</v>
      </c>
      <c r="C454" s="3"/>
      <c r="D454" s="6">
        <v>31</v>
      </c>
      <c r="E454" s="3" t="s">
        <v>119</v>
      </c>
      <c r="F454" s="3" t="s">
        <v>29</v>
      </c>
      <c r="G454" s="3">
        <v>15</v>
      </c>
      <c r="H454" s="3">
        <v>2405</v>
      </c>
      <c r="I454" s="3">
        <v>0.155</v>
      </c>
      <c r="J454" s="3">
        <v>0.31</v>
      </c>
      <c r="K454" s="3"/>
      <c r="L454" s="3"/>
    </row>
    <row r="455" spans="1:12">
      <c r="A455" s="3">
        <v>552</v>
      </c>
      <c r="B455" s="3">
        <v>2008</v>
      </c>
      <c r="C455" s="3"/>
      <c r="D455" s="6">
        <v>32</v>
      </c>
      <c r="E455" s="3" t="s">
        <v>119</v>
      </c>
      <c r="F455" s="3" t="s">
        <v>29</v>
      </c>
      <c r="G455" s="3">
        <v>16</v>
      </c>
      <c r="H455" s="3">
        <v>2474</v>
      </c>
      <c r="I455" s="3">
        <v>0.16</v>
      </c>
      <c r="J455" s="3">
        <v>0.32</v>
      </c>
      <c r="K455" s="3"/>
      <c r="L455" s="3"/>
    </row>
    <row r="456" spans="1:12">
      <c r="A456" s="3">
        <v>553</v>
      </c>
      <c r="B456" s="3">
        <v>2008</v>
      </c>
      <c r="C456" s="3"/>
      <c r="D456" s="6">
        <v>33</v>
      </c>
      <c r="E456" s="3" t="s">
        <v>119</v>
      </c>
      <c r="F456" s="3" t="s">
        <v>29</v>
      </c>
      <c r="G456" s="3">
        <v>16</v>
      </c>
      <c r="H456" s="3">
        <v>2542</v>
      </c>
      <c r="I456" s="3">
        <v>0.165</v>
      </c>
      <c r="J456" s="3">
        <v>0.33</v>
      </c>
      <c r="K456" s="3"/>
      <c r="L456" s="3"/>
    </row>
    <row r="457" spans="1:12">
      <c r="A457" s="3">
        <v>554</v>
      </c>
      <c r="B457" s="3">
        <v>2008</v>
      </c>
      <c r="C457" s="3"/>
      <c r="D457" s="6">
        <v>34</v>
      </c>
      <c r="E457" s="3" t="s">
        <v>119</v>
      </c>
      <c r="F457" s="3" t="s">
        <v>29</v>
      </c>
      <c r="G457" s="3">
        <v>17</v>
      </c>
      <c r="H457" s="3">
        <v>2611</v>
      </c>
      <c r="I457" s="3">
        <v>0.17</v>
      </c>
      <c r="J457" s="3">
        <v>0.34</v>
      </c>
      <c r="K457" s="3"/>
      <c r="L457" s="3"/>
    </row>
    <row r="458" spans="1:12">
      <c r="A458" s="3">
        <v>555</v>
      </c>
      <c r="B458" s="3">
        <v>2008</v>
      </c>
      <c r="C458" s="3"/>
      <c r="D458" s="6">
        <v>35</v>
      </c>
      <c r="E458" s="3" t="s">
        <v>119</v>
      </c>
      <c r="F458" s="3" t="s">
        <v>29</v>
      </c>
      <c r="G458" s="3">
        <v>17</v>
      </c>
      <c r="H458" s="3">
        <v>2680</v>
      </c>
      <c r="I458" s="3">
        <v>0.175</v>
      </c>
      <c r="J458" s="3">
        <v>0.35</v>
      </c>
      <c r="K458" s="3"/>
      <c r="L458" s="3"/>
    </row>
    <row r="459" spans="1:12">
      <c r="A459" s="3">
        <v>556</v>
      </c>
      <c r="B459" s="3">
        <v>2008</v>
      </c>
      <c r="C459" s="3"/>
      <c r="D459" s="6">
        <v>36</v>
      </c>
      <c r="E459" s="3" t="s">
        <v>120</v>
      </c>
      <c r="F459" s="3" t="s">
        <v>29</v>
      </c>
      <c r="G459" s="3">
        <v>18</v>
      </c>
      <c r="H459" s="3">
        <v>2749</v>
      </c>
      <c r="I459" s="3">
        <v>0.18</v>
      </c>
      <c r="J459" s="3">
        <v>0.36</v>
      </c>
      <c r="K459" s="3"/>
      <c r="L459" s="3"/>
    </row>
    <row r="460" spans="1:12">
      <c r="A460" s="3">
        <v>557</v>
      </c>
      <c r="B460" s="3">
        <v>2008</v>
      </c>
      <c r="C460" s="3"/>
      <c r="D460" s="6">
        <v>37</v>
      </c>
      <c r="E460" s="3" t="s">
        <v>120</v>
      </c>
      <c r="F460" s="3" t="s">
        <v>29</v>
      </c>
      <c r="G460" s="3">
        <v>18</v>
      </c>
      <c r="H460" s="3">
        <v>2817</v>
      </c>
      <c r="I460" s="3">
        <v>0.185</v>
      </c>
      <c r="J460" s="3">
        <v>0.37</v>
      </c>
      <c r="K460" s="3"/>
      <c r="L460" s="3"/>
    </row>
    <row r="461" spans="1:12">
      <c r="A461" s="3">
        <v>558</v>
      </c>
      <c r="B461" s="3">
        <v>2008</v>
      </c>
      <c r="C461" s="3"/>
      <c r="D461" s="6">
        <v>38</v>
      </c>
      <c r="E461" s="3" t="s">
        <v>120</v>
      </c>
      <c r="F461" s="3" t="s">
        <v>29</v>
      </c>
      <c r="G461" s="3">
        <v>19</v>
      </c>
      <c r="H461" s="3">
        <v>2886</v>
      </c>
      <c r="I461" s="3">
        <v>0.19</v>
      </c>
      <c r="J461" s="3">
        <v>0.38</v>
      </c>
      <c r="K461" s="3"/>
      <c r="L461" s="3"/>
    </row>
    <row r="462" spans="1:12">
      <c r="A462" s="3">
        <v>559</v>
      </c>
      <c r="B462" s="3">
        <v>2008</v>
      </c>
      <c r="C462" s="3"/>
      <c r="D462" s="6">
        <v>39</v>
      </c>
      <c r="E462" s="3" t="s">
        <v>120</v>
      </c>
      <c r="F462" s="3" t="s">
        <v>29</v>
      </c>
      <c r="G462" s="3">
        <v>19</v>
      </c>
      <c r="H462" s="3">
        <v>2955</v>
      </c>
      <c r="I462" s="3">
        <v>0.195</v>
      </c>
      <c r="J462" s="3">
        <v>0.39</v>
      </c>
      <c r="K462" s="3"/>
      <c r="L462" s="3"/>
    </row>
    <row r="463" spans="1:12">
      <c r="A463" s="3">
        <v>560</v>
      </c>
      <c r="B463" s="3">
        <v>2008</v>
      </c>
      <c r="C463" s="3"/>
      <c r="D463" s="6">
        <v>40</v>
      </c>
      <c r="E463" s="3" t="s">
        <v>120</v>
      </c>
      <c r="F463" s="3" t="s">
        <v>29</v>
      </c>
      <c r="G463" s="3">
        <v>20</v>
      </c>
      <c r="H463" s="3">
        <v>3024</v>
      </c>
      <c r="I463" s="3">
        <v>0.2</v>
      </c>
      <c r="J463" s="3">
        <v>0.4</v>
      </c>
      <c r="K463" s="3"/>
      <c r="L463" s="3"/>
    </row>
    <row r="464" spans="1:12">
      <c r="A464" s="3">
        <v>561</v>
      </c>
      <c r="B464" s="3">
        <v>2008</v>
      </c>
      <c r="C464" s="3"/>
      <c r="D464" s="6">
        <v>41</v>
      </c>
      <c r="E464" s="3" t="s">
        <v>121</v>
      </c>
      <c r="F464" s="3" t="s">
        <v>29</v>
      </c>
      <c r="G464" s="3">
        <v>20</v>
      </c>
      <c r="H464" s="3">
        <v>3092</v>
      </c>
      <c r="I464" s="3">
        <v>0.205</v>
      </c>
      <c r="J464" s="3">
        <v>0.41</v>
      </c>
      <c r="K464" s="3"/>
      <c r="L464" s="3"/>
    </row>
    <row r="465" spans="1:12">
      <c r="A465" s="3">
        <v>562</v>
      </c>
      <c r="B465" s="3">
        <v>2008</v>
      </c>
      <c r="C465" s="3"/>
      <c r="D465" s="6">
        <v>42</v>
      </c>
      <c r="E465" s="3" t="s">
        <v>121</v>
      </c>
      <c r="F465" s="3" t="s">
        <v>29</v>
      </c>
      <c r="G465" s="3">
        <v>21</v>
      </c>
      <c r="H465" s="3">
        <v>3161</v>
      </c>
      <c r="I465" s="3">
        <v>0.21</v>
      </c>
      <c r="J465" s="3">
        <v>0.42</v>
      </c>
      <c r="K465" s="3"/>
      <c r="L465" s="3"/>
    </row>
    <row r="466" spans="1:12">
      <c r="A466" s="3">
        <v>563</v>
      </c>
      <c r="B466" s="3">
        <v>2008</v>
      </c>
      <c r="C466" s="3"/>
      <c r="D466" s="6">
        <v>43</v>
      </c>
      <c r="E466" s="3" t="s">
        <v>121</v>
      </c>
      <c r="F466" s="3" t="s">
        <v>29</v>
      </c>
      <c r="G466" s="3">
        <v>21</v>
      </c>
      <c r="H466" s="3">
        <v>3230</v>
      </c>
      <c r="I466" s="3">
        <v>0.215</v>
      </c>
      <c r="J466" s="3">
        <v>0.43</v>
      </c>
      <c r="K466" s="3"/>
      <c r="L466" s="3"/>
    </row>
    <row r="467" spans="1:12">
      <c r="A467" s="3">
        <v>564</v>
      </c>
      <c r="B467" s="3">
        <v>2008</v>
      </c>
      <c r="C467" s="3"/>
      <c r="D467" s="6">
        <v>44</v>
      </c>
      <c r="E467" s="3" t="s">
        <v>121</v>
      </c>
      <c r="F467" s="3" t="s">
        <v>29</v>
      </c>
      <c r="G467" s="3">
        <v>22</v>
      </c>
      <c r="H467" s="3">
        <v>3298</v>
      </c>
      <c r="I467" s="3">
        <v>0.22</v>
      </c>
      <c r="J467" s="3">
        <v>0.44</v>
      </c>
      <c r="K467" s="3"/>
      <c r="L467" s="3"/>
    </row>
    <row r="468" spans="1:12">
      <c r="A468" s="3">
        <v>565</v>
      </c>
      <c r="B468" s="3">
        <v>2008</v>
      </c>
      <c r="C468" s="3"/>
      <c r="D468" s="6">
        <v>45</v>
      </c>
      <c r="E468" s="3" t="s">
        <v>121</v>
      </c>
      <c r="F468" s="3" t="s">
        <v>29</v>
      </c>
      <c r="G468" s="3">
        <v>22</v>
      </c>
      <c r="H468" s="3">
        <v>3367</v>
      </c>
      <c r="I468" s="3">
        <v>0.225</v>
      </c>
      <c r="J468" s="3">
        <v>0.45</v>
      </c>
      <c r="K468" s="3"/>
      <c r="L468" s="3"/>
    </row>
    <row r="469" spans="1:12">
      <c r="A469" s="3">
        <v>566</v>
      </c>
      <c r="B469" s="3">
        <v>2008</v>
      </c>
      <c r="C469" s="3"/>
      <c r="D469" s="6">
        <v>46</v>
      </c>
      <c r="E469" s="3" t="s">
        <v>122</v>
      </c>
      <c r="F469" s="3" t="s">
        <v>29</v>
      </c>
      <c r="G469" s="3">
        <v>23</v>
      </c>
      <c r="H469" s="3">
        <v>3436</v>
      </c>
      <c r="I469" s="3">
        <v>0.23</v>
      </c>
      <c r="J469" s="3">
        <v>0.46</v>
      </c>
      <c r="K469" s="3"/>
      <c r="L469" s="3"/>
    </row>
    <row r="470" spans="1:12">
      <c r="A470" s="3">
        <v>567</v>
      </c>
      <c r="B470" s="3">
        <v>2008</v>
      </c>
      <c r="C470" s="3"/>
      <c r="D470" s="6">
        <v>47</v>
      </c>
      <c r="E470" s="3" t="s">
        <v>122</v>
      </c>
      <c r="F470" s="3" t="s">
        <v>29</v>
      </c>
      <c r="G470" s="3">
        <v>23</v>
      </c>
      <c r="H470" s="3">
        <v>3505</v>
      </c>
      <c r="I470" s="3">
        <v>0.235</v>
      </c>
      <c r="J470" s="3">
        <v>0.47</v>
      </c>
      <c r="K470" s="3"/>
      <c r="L470" s="3"/>
    </row>
    <row r="471" spans="1:12">
      <c r="A471" s="3">
        <v>568</v>
      </c>
      <c r="B471" s="3">
        <v>2008</v>
      </c>
      <c r="C471" s="3"/>
      <c r="D471" s="6">
        <v>48</v>
      </c>
      <c r="E471" s="3" t="s">
        <v>122</v>
      </c>
      <c r="F471" s="3" t="s">
        <v>29</v>
      </c>
      <c r="G471" s="3">
        <v>24</v>
      </c>
      <c r="H471" s="3">
        <v>3573</v>
      </c>
      <c r="I471" s="3">
        <v>0.24</v>
      </c>
      <c r="J471" s="3">
        <v>0.48</v>
      </c>
      <c r="K471" s="3"/>
      <c r="L471" s="3"/>
    </row>
    <row r="472" spans="1:12">
      <c r="A472" s="3">
        <v>569</v>
      </c>
      <c r="B472" s="3">
        <v>2008</v>
      </c>
      <c r="C472" s="3"/>
      <c r="D472" s="6">
        <v>49</v>
      </c>
      <c r="E472" s="3" t="s">
        <v>122</v>
      </c>
      <c r="F472" s="3" t="s">
        <v>29</v>
      </c>
      <c r="G472" s="3">
        <v>24</v>
      </c>
      <c r="H472" s="3">
        <v>3642</v>
      </c>
      <c r="I472" s="3">
        <v>0.245</v>
      </c>
      <c r="J472" s="3">
        <v>0.49</v>
      </c>
      <c r="K472" s="3"/>
      <c r="L472" s="3"/>
    </row>
    <row r="473" spans="1:12">
      <c r="A473" s="3">
        <v>570</v>
      </c>
      <c r="B473" s="3">
        <v>2008</v>
      </c>
      <c r="C473" s="3"/>
      <c r="D473" s="6">
        <v>50</v>
      </c>
      <c r="E473" s="3" t="s">
        <v>122</v>
      </c>
      <c r="F473" s="3" t="s">
        <v>29</v>
      </c>
      <c r="G473" s="3">
        <v>25</v>
      </c>
      <c r="H473" s="3">
        <v>3711</v>
      </c>
      <c r="I473" s="3">
        <v>0.25</v>
      </c>
      <c r="J473" s="3">
        <v>0.5</v>
      </c>
      <c r="K473" s="3"/>
      <c r="L473" s="3"/>
    </row>
    <row r="474" spans="1:12">
      <c r="A474" s="3">
        <v>571</v>
      </c>
      <c r="B474" s="3">
        <v>2008</v>
      </c>
      <c r="C474" s="3"/>
      <c r="D474" s="6">
        <v>51</v>
      </c>
      <c r="E474" s="3" t="s">
        <v>123</v>
      </c>
      <c r="F474" s="3" t="s">
        <v>29</v>
      </c>
      <c r="G474" s="3">
        <v>25</v>
      </c>
      <c r="H474" s="3">
        <v>3780</v>
      </c>
      <c r="I474" s="3">
        <v>0.255</v>
      </c>
      <c r="J474" s="3">
        <v>0.51</v>
      </c>
      <c r="K474" s="3"/>
      <c r="L474" s="3"/>
    </row>
    <row r="475" spans="1:12">
      <c r="A475" s="3">
        <v>572</v>
      </c>
      <c r="B475" s="3">
        <v>2008</v>
      </c>
      <c r="C475" s="3"/>
      <c r="D475" s="6">
        <v>52</v>
      </c>
      <c r="E475" s="3" t="s">
        <v>123</v>
      </c>
      <c r="F475" s="3" t="s">
        <v>29</v>
      </c>
      <c r="G475" s="3">
        <v>26</v>
      </c>
      <c r="H475" s="3">
        <v>3848</v>
      </c>
      <c r="I475" s="3">
        <v>0.26</v>
      </c>
      <c r="J475" s="3">
        <v>0.52</v>
      </c>
      <c r="K475" s="3"/>
      <c r="L475" s="3"/>
    </row>
    <row r="476" spans="1:12">
      <c r="A476" s="3">
        <v>573</v>
      </c>
      <c r="B476" s="3">
        <v>2008</v>
      </c>
      <c r="C476" s="3"/>
      <c r="D476" s="6">
        <v>53</v>
      </c>
      <c r="E476" s="3" t="s">
        <v>123</v>
      </c>
      <c r="F476" s="3" t="s">
        <v>29</v>
      </c>
      <c r="G476" s="3">
        <v>26</v>
      </c>
      <c r="H476" s="3">
        <v>3917</v>
      </c>
      <c r="I476" s="3">
        <v>0.265</v>
      </c>
      <c r="J476" s="3">
        <v>0.53</v>
      </c>
      <c r="K476" s="3"/>
      <c r="L476" s="3"/>
    </row>
    <row r="477" spans="1:12">
      <c r="A477" s="3">
        <v>574</v>
      </c>
      <c r="B477" s="3">
        <v>2008</v>
      </c>
      <c r="C477" s="3"/>
      <c r="D477" s="6">
        <v>54</v>
      </c>
      <c r="E477" s="3" t="s">
        <v>123</v>
      </c>
      <c r="F477" s="3" t="s">
        <v>29</v>
      </c>
      <c r="G477" s="3">
        <v>27</v>
      </c>
      <c r="H477" s="3">
        <v>3986</v>
      </c>
      <c r="I477" s="3">
        <v>0.27</v>
      </c>
      <c r="J477" s="3">
        <v>0.54</v>
      </c>
      <c r="K477" s="3"/>
      <c r="L477" s="3"/>
    </row>
    <row r="478" spans="1:12">
      <c r="A478" s="3">
        <v>575</v>
      </c>
      <c r="B478" s="3">
        <v>2008</v>
      </c>
      <c r="C478" s="3"/>
      <c r="D478" s="6">
        <v>55</v>
      </c>
      <c r="E478" s="3" t="s">
        <v>123</v>
      </c>
      <c r="F478" s="3" t="s">
        <v>29</v>
      </c>
      <c r="G478" s="3">
        <v>27</v>
      </c>
      <c r="H478" s="3">
        <v>4054</v>
      </c>
      <c r="I478" s="3">
        <v>0.275</v>
      </c>
      <c r="J478" s="3">
        <v>0.55</v>
      </c>
      <c r="K478" s="3"/>
      <c r="L478" s="3"/>
    </row>
    <row r="479" spans="1:12">
      <c r="A479" s="3">
        <v>576</v>
      </c>
      <c r="B479" s="3">
        <v>2008</v>
      </c>
      <c r="C479" s="3"/>
      <c r="D479" s="6">
        <v>56</v>
      </c>
      <c r="E479" s="3" t="s">
        <v>124</v>
      </c>
      <c r="F479" s="3" t="s">
        <v>29</v>
      </c>
      <c r="G479" s="3">
        <v>28</v>
      </c>
      <c r="H479" s="3">
        <v>4123</v>
      </c>
      <c r="I479" s="3">
        <v>0.28</v>
      </c>
      <c r="J479" s="3">
        <v>0.56</v>
      </c>
      <c r="K479" s="3"/>
      <c r="L479" s="3"/>
    </row>
    <row r="480" spans="1:12">
      <c r="A480" s="3">
        <v>577</v>
      </c>
      <c r="B480" s="3">
        <v>2008</v>
      </c>
      <c r="C480" s="3"/>
      <c r="D480" s="6">
        <v>57</v>
      </c>
      <c r="E480" s="3" t="s">
        <v>124</v>
      </c>
      <c r="F480" s="3" t="s">
        <v>29</v>
      </c>
      <c r="G480" s="3">
        <v>28</v>
      </c>
      <c r="H480" s="3">
        <v>4192</v>
      </c>
      <c r="I480" s="3">
        <v>0.285</v>
      </c>
      <c r="J480" s="3">
        <v>0.57</v>
      </c>
      <c r="K480" s="3"/>
      <c r="L480" s="3"/>
    </row>
    <row r="481" spans="1:12">
      <c r="A481" s="3">
        <v>578</v>
      </c>
      <c r="B481" s="3">
        <v>2008</v>
      </c>
      <c r="C481" s="3"/>
      <c r="D481" s="6">
        <v>58</v>
      </c>
      <c r="E481" s="3" t="s">
        <v>124</v>
      </c>
      <c r="F481" s="3" t="s">
        <v>29</v>
      </c>
      <c r="G481" s="3">
        <v>29</v>
      </c>
      <c r="H481" s="3">
        <v>4261</v>
      </c>
      <c r="I481" s="3">
        <v>0.29</v>
      </c>
      <c r="J481" s="3">
        <v>0.58</v>
      </c>
      <c r="K481" s="3"/>
      <c r="L481" s="3"/>
    </row>
    <row r="482" spans="1:12">
      <c r="A482" s="3">
        <v>579</v>
      </c>
      <c r="B482" s="3">
        <v>2008</v>
      </c>
      <c r="C482" s="3"/>
      <c r="D482" s="6">
        <v>59</v>
      </c>
      <c r="E482" s="3" t="s">
        <v>124</v>
      </c>
      <c r="F482" s="3" t="s">
        <v>29</v>
      </c>
      <c r="G482" s="3">
        <v>29</v>
      </c>
      <c r="H482" s="3">
        <v>4329</v>
      </c>
      <c r="I482" s="3">
        <v>0.295</v>
      </c>
      <c r="J482" s="3">
        <v>0.59</v>
      </c>
      <c r="K482" s="3"/>
      <c r="L482" s="3"/>
    </row>
    <row r="483" spans="1:12">
      <c r="A483" s="3">
        <v>580</v>
      </c>
      <c r="B483" s="3">
        <v>2008</v>
      </c>
      <c r="C483" s="3"/>
      <c r="D483" s="6">
        <v>60</v>
      </c>
      <c r="E483" s="3" t="s">
        <v>124</v>
      </c>
      <c r="F483" s="3" t="s">
        <v>29</v>
      </c>
      <c r="G483" s="3">
        <v>30</v>
      </c>
      <c r="H483" s="3">
        <v>4398</v>
      </c>
      <c r="I483" s="3">
        <v>0.3</v>
      </c>
      <c r="J483" s="3">
        <v>0.6</v>
      </c>
      <c r="K483" s="3"/>
      <c r="L483" s="3"/>
    </row>
    <row r="484" spans="1:12">
      <c r="A484" s="3">
        <v>581</v>
      </c>
      <c r="B484" s="3">
        <v>2009</v>
      </c>
      <c r="C484" s="3"/>
      <c r="D484" s="6">
        <v>1</v>
      </c>
      <c r="E484" s="3" t="s">
        <v>125</v>
      </c>
      <c r="F484" s="3" t="s">
        <v>29</v>
      </c>
      <c r="G484" s="3">
        <v>0</v>
      </c>
      <c r="H484" s="3">
        <v>264</v>
      </c>
      <c r="I484" s="3">
        <v>0.005</v>
      </c>
      <c r="J484" s="3">
        <v>0.01</v>
      </c>
      <c r="K484" s="3"/>
      <c r="L484" s="3"/>
    </row>
    <row r="485" spans="1:12">
      <c r="A485" s="3">
        <v>582</v>
      </c>
      <c r="B485" s="3">
        <v>2009</v>
      </c>
      <c r="C485" s="3"/>
      <c r="D485" s="6">
        <v>2</v>
      </c>
      <c r="E485" s="3" t="s">
        <v>125</v>
      </c>
      <c r="F485" s="3" t="s">
        <v>29</v>
      </c>
      <c r="G485" s="3">
        <v>1</v>
      </c>
      <c r="H485" s="3">
        <v>316</v>
      </c>
      <c r="I485" s="3">
        <v>0.01</v>
      </c>
      <c r="J485" s="3">
        <v>0.02</v>
      </c>
      <c r="K485" s="3"/>
      <c r="L485" s="3"/>
    </row>
    <row r="486" spans="1:12">
      <c r="A486" s="3">
        <v>583</v>
      </c>
      <c r="B486" s="3">
        <v>2009</v>
      </c>
      <c r="C486" s="3"/>
      <c r="D486" s="6">
        <v>3</v>
      </c>
      <c r="E486" s="3" t="s">
        <v>125</v>
      </c>
      <c r="F486" s="3" t="s">
        <v>29</v>
      </c>
      <c r="G486" s="3">
        <v>1</v>
      </c>
      <c r="H486" s="3">
        <v>369</v>
      </c>
      <c r="I486" s="3">
        <v>0.015</v>
      </c>
      <c r="J486" s="3">
        <v>0.03</v>
      </c>
      <c r="K486" s="3"/>
      <c r="L486" s="3"/>
    </row>
    <row r="487" spans="1:12">
      <c r="A487" s="3">
        <v>584</v>
      </c>
      <c r="B487" s="3">
        <v>2009</v>
      </c>
      <c r="C487" s="3"/>
      <c r="D487" s="6">
        <v>4</v>
      </c>
      <c r="E487" s="3" t="s">
        <v>125</v>
      </c>
      <c r="F487" s="3" t="s">
        <v>29</v>
      </c>
      <c r="G487" s="3">
        <v>2</v>
      </c>
      <c r="H487" s="3">
        <v>422</v>
      </c>
      <c r="I487" s="3">
        <v>0.02</v>
      </c>
      <c r="J487" s="3">
        <v>0.04</v>
      </c>
      <c r="K487" s="3"/>
      <c r="L487" s="3"/>
    </row>
    <row r="488" spans="1:12">
      <c r="A488" s="3">
        <v>585</v>
      </c>
      <c r="B488" s="3">
        <v>2009</v>
      </c>
      <c r="C488" s="3"/>
      <c r="D488" s="6">
        <v>5</v>
      </c>
      <c r="E488" s="3" t="s">
        <v>125</v>
      </c>
      <c r="F488" s="3" t="s">
        <v>29</v>
      </c>
      <c r="G488" s="3">
        <v>2</v>
      </c>
      <c r="H488" s="3">
        <v>475</v>
      </c>
      <c r="I488" s="3">
        <v>0.025</v>
      </c>
      <c r="J488" s="3">
        <v>0.05</v>
      </c>
      <c r="K488" s="3"/>
      <c r="L488" s="3"/>
    </row>
    <row r="489" spans="1:12">
      <c r="A489" s="3">
        <v>586</v>
      </c>
      <c r="B489" s="3">
        <v>2009</v>
      </c>
      <c r="C489" s="3"/>
      <c r="D489" s="6">
        <v>6</v>
      </c>
      <c r="E489" s="3" t="s">
        <v>126</v>
      </c>
      <c r="F489" s="3" t="s">
        <v>29</v>
      </c>
      <c r="G489" s="3">
        <v>3</v>
      </c>
      <c r="H489" s="3">
        <v>528</v>
      </c>
      <c r="I489" s="3">
        <v>0.03</v>
      </c>
      <c r="J489" s="3">
        <v>0.06</v>
      </c>
      <c r="K489" s="3"/>
      <c r="L489" s="3"/>
    </row>
    <row r="490" spans="1:12">
      <c r="A490" s="3">
        <v>587</v>
      </c>
      <c r="B490" s="3">
        <v>2009</v>
      </c>
      <c r="C490" s="3"/>
      <c r="D490" s="6">
        <v>7</v>
      </c>
      <c r="E490" s="3" t="s">
        <v>126</v>
      </c>
      <c r="F490" s="3" t="s">
        <v>29</v>
      </c>
      <c r="G490" s="3">
        <v>3</v>
      </c>
      <c r="H490" s="3">
        <v>580</v>
      </c>
      <c r="I490" s="3">
        <v>0.035</v>
      </c>
      <c r="J490" s="3">
        <v>0.07</v>
      </c>
      <c r="K490" s="3"/>
      <c r="L490" s="3"/>
    </row>
    <row r="491" spans="1:12">
      <c r="A491" s="3">
        <v>588</v>
      </c>
      <c r="B491" s="3">
        <v>2009</v>
      </c>
      <c r="C491" s="3"/>
      <c r="D491" s="6">
        <v>8</v>
      </c>
      <c r="E491" s="3" t="s">
        <v>126</v>
      </c>
      <c r="F491" s="3" t="s">
        <v>29</v>
      </c>
      <c r="G491" s="3">
        <v>4</v>
      </c>
      <c r="H491" s="3">
        <v>633</v>
      </c>
      <c r="I491" s="3">
        <v>0.04</v>
      </c>
      <c r="J491" s="3">
        <v>0.08</v>
      </c>
      <c r="K491" s="3"/>
      <c r="L491" s="3"/>
    </row>
    <row r="492" spans="1:12">
      <c r="A492" s="3">
        <v>589</v>
      </c>
      <c r="B492" s="3">
        <v>2009</v>
      </c>
      <c r="C492" s="3"/>
      <c r="D492" s="6">
        <v>9</v>
      </c>
      <c r="E492" s="3" t="s">
        <v>126</v>
      </c>
      <c r="F492" s="3" t="s">
        <v>29</v>
      </c>
      <c r="G492" s="3">
        <v>4</v>
      </c>
      <c r="H492" s="3">
        <v>686</v>
      </c>
      <c r="I492" s="3">
        <v>0.045</v>
      </c>
      <c r="J492" s="3">
        <v>0.09</v>
      </c>
      <c r="K492" s="3"/>
      <c r="L492" s="3"/>
    </row>
    <row r="493" spans="1:12">
      <c r="A493" s="3">
        <v>590</v>
      </c>
      <c r="B493" s="3">
        <v>2009</v>
      </c>
      <c r="C493" s="3"/>
      <c r="D493" s="6">
        <v>10</v>
      </c>
      <c r="E493" s="3" t="s">
        <v>126</v>
      </c>
      <c r="F493" s="3" t="s">
        <v>29</v>
      </c>
      <c r="G493" s="3">
        <v>5</v>
      </c>
      <c r="H493" s="3">
        <v>739</v>
      </c>
      <c r="I493" s="3">
        <v>0.05</v>
      </c>
      <c r="J493" s="3">
        <v>0.1</v>
      </c>
      <c r="K493" s="3"/>
      <c r="L493" s="3"/>
    </row>
    <row r="494" spans="1:12">
      <c r="A494" s="3">
        <v>591</v>
      </c>
      <c r="B494" s="3">
        <v>2009</v>
      </c>
      <c r="C494" s="3"/>
      <c r="D494" s="6">
        <v>11</v>
      </c>
      <c r="E494" s="3" t="s">
        <v>127</v>
      </c>
      <c r="F494" s="3" t="s">
        <v>29</v>
      </c>
      <c r="G494" s="3">
        <v>5</v>
      </c>
      <c r="H494" s="3">
        <v>792</v>
      </c>
      <c r="I494" s="3">
        <v>0.055</v>
      </c>
      <c r="J494" s="3">
        <v>0.11</v>
      </c>
      <c r="K494" s="3"/>
      <c r="L494" s="3"/>
    </row>
    <row r="495" spans="1:12">
      <c r="A495" s="3">
        <v>592</v>
      </c>
      <c r="B495" s="3">
        <v>2009</v>
      </c>
      <c r="C495" s="3"/>
      <c r="D495" s="6">
        <v>12</v>
      </c>
      <c r="E495" s="3" t="s">
        <v>127</v>
      </c>
      <c r="F495" s="3" t="s">
        <v>29</v>
      </c>
      <c r="G495" s="3">
        <v>6</v>
      </c>
      <c r="H495" s="3">
        <v>844</v>
      </c>
      <c r="I495" s="3">
        <v>0.06</v>
      </c>
      <c r="J495" s="3">
        <v>0.12</v>
      </c>
      <c r="K495" s="3"/>
      <c r="L495" s="3"/>
    </row>
    <row r="496" spans="1:12">
      <c r="A496" s="3">
        <v>593</v>
      </c>
      <c r="B496" s="3">
        <v>2009</v>
      </c>
      <c r="C496" s="3"/>
      <c r="D496" s="6">
        <v>13</v>
      </c>
      <c r="E496" s="3" t="s">
        <v>127</v>
      </c>
      <c r="F496" s="3" t="s">
        <v>29</v>
      </c>
      <c r="G496" s="3">
        <v>6</v>
      </c>
      <c r="H496" s="3">
        <v>897</v>
      </c>
      <c r="I496" s="3">
        <v>0.065</v>
      </c>
      <c r="J496" s="3">
        <v>0.13</v>
      </c>
      <c r="K496" s="3"/>
      <c r="L496" s="3"/>
    </row>
    <row r="497" spans="1:12">
      <c r="A497" s="3">
        <v>594</v>
      </c>
      <c r="B497" s="3">
        <v>2009</v>
      </c>
      <c r="C497" s="3"/>
      <c r="D497" s="6">
        <v>14</v>
      </c>
      <c r="E497" s="3" t="s">
        <v>127</v>
      </c>
      <c r="F497" s="3" t="s">
        <v>29</v>
      </c>
      <c r="G497" s="3">
        <v>7</v>
      </c>
      <c r="H497" s="3">
        <v>950</v>
      </c>
      <c r="I497" s="3">
        <v>0.07</v>
      </c>
      <c r="J497" s="3">
        <v>0.14</v>
      </c>
      <c r="K497" s="3"/>
      <c r="L497" s="3"/>
    </row>
    <row r="498" spans="1:12">
      <c r="A498" s="3">
        <v>595</v>
      </c>
      <c r="B498" s="3">
        <v>2009</v>
      </c>
      <c r="C498" s="3"/>
      <c r="D498" s="6">
        <v>15</v>
      </c>
      <c r="E498" s="3" t="s">
        <v>127</v>
      </c>
      <c r="F498" s="3" t="s">
        <v>29</v>
      </c>
      <c r="G498" s="3">
        <v>7</v>
      </c>
      <c r="H498" s="3">
        <v>1003</v>
      </c>
      <c r="I498" s="3">
        <v>0.075</v>
      </c>
      <c r="J498" s="3">
        <v>0.15</v>
      </c>
      <c r="K498" s="3"/>
      <c r="L498" s="3"/>
    </row>
    <row r="499" spans="1:12">
      <c r="A499" s="3">
        <v>596</v>
      </c>
      <c r="B499" s="3">
        <v>2009</v>
      </c>
      <c r="C499" s="3"/>
      <c r="D499" s="6">
        <v>16</v>
      </c>
      <c r="E499" s="3" t="s">
        <v>128</v>
      </c>
      <c r="F499" s="3" t="s">
        <v>29</v>
      </c>
      <c r="G499" s="3">
        <v>8</v>
      </c>
      <c r="H499" s="3">
        <v>1056</v>
      </c>
      <c r="I499" s="3">
        <v>0.08</v>
      </c>
      <c r="J499" s="3">
        <v>0.16</v>
      </c>
      <c r="K499" s="3"/>
      <c r="L499" s="3"/>
    </row>
    <row r="500" spans="1:12">
      <c r="A500" s="3">
        <v>597</v>
      </c>
      <c r="B500" s="3">
        <v>2009</v>
      </c>
      <c r="C500" s="3"/>
      <c r="D500" s="6">
        <v>17</v>
      </c>
      <c r="E500" s="3" t="s">
        <v>128</v>
      </c>
      <c r="F500" s="3" t="s">
        <v>29</v>
      </c>
      <c r="G500" s="3">
        <v>8</v>
      </c>
      <c r="H500" s="3">
        <v>1108</v>
      </c>
      <c r="I500" s="3">
        <v>0.085</v>
      </c>
      <c r="J500" s="3">
        <v>0.17</v>
      </c>
      <c r="K500" s="3"/>
      <c r="L500" s="3"/>
    </row>
    <row r="501" spans="1:12">
      <c r="A501" s="3">
        <v>598</v>
      </c>
      <c r="B501" s="3">
        <v>2009</v>
      </c>
      <c r="C501" s="3"/>
      <c r="D501" s="6">
        <v>18</v>
      </c>
      <c r="E501" s="3" t="s">
        <v>128</v>
      </c>
      <c r="F501" s="3" t="s">
        <v>29</v>
      </c>
      <c r="G501" s="3">
        <v>9</v>
      </c>
      <c r="H501" s="3">
        <v>1161</v>
      </c>
      <c r="I501" s="3">
        <v>0.09</v>
      </c>
      <c r="J501" s="3">
        <v>0.18</v>
      </c>
      <c r="K501" s="3"/>
      <c r="L501" s="3"/>
    </row>
    <row r="502" spans="1:12">
      <c r="A502" s="3">
        <v>599</v>
      </c>
      <c r="B502" s="3">
        <v>2009</v>
      </c>
      <c r="C502" s="3"/>
      <c r="D502" s="6">
        <v>19</v>
      </c>
      <c r="E502" s="3" t="s">
        <v>128</v>
      </c>
      <c r="F502" s="3" t="s">
        <v>29</v>
      </c>
      <c r="G502" s="3">
        <v>9</v>
      </c>
      <c r="H502" s="3">
        <v>1214</v>
      </c>
      <c r="I502" s="3">
        <v>0.095</v>
      </c>
      <c r="J502" s="3">
        <v>0.19</v>
      </c>
      <c r="K502" s="3"/>
      <c r="L502" s="3"/>
    </row>
    <row r="503" spans="1:12">
      <c r="A503" s="3">
        <v>600</v>
      </c>
      <c r="B503" s="3">
        <v>2009</v>
      </c>
      <c r="C503" s="3"/>
      <c r="D503" s="6">
        <v>20</v>
      </c>
      <c r="E503" s="3" t="s">
        <v>128</v>
      </c>
      <c r="F503" s="3" t="s">
        <v>29</v>
      </c>
      <c r="G503" s="3">
        <v>10</v>
      </c>
      <c r="H503" s="3">
        <v>1267</v>
      </c>
      <c r="I503" s="3">
        <v>0.1</v>
      </c>
      <c r="J503" s="3">
        <v>0.2</v>
      </c>
      <c r="K503" s="3"/>
      <c r="L503" s="3"/>
    </row>
    <row r="504" spans="1:12">
      <c r="A504" s="3">
        <v>601</v>
      </c>
      <c r="B504" s="3">
        <v>2009</v>
      </c>
      <c r="C504" s="3"/>
      <c r="D504" s="6">
        <v>21</v>
      </c>
      <c r="E504" s="3" t="s">
        <v>129</v>
      </c>
      <c r="F504" s="3" t="s">
        <v>29</v>
      </c>
      <c r="G504" s="3">
        <v>10</v>
      </c>
      <c r="H504" s="3">
        <v>1320</v>
      </c>
      <c r="I504" s="3">
        <v>0.105</v>
      </c>
      <c r="J504" s="3">
        <v>0.21</v>
      </c>
      <c r="K504" s="3"/>
      <c r="L504" s="3"/>
    </row>
    <row r="505" spans="1:12">
      <c r="A505" s="3">
        <v>602</v>
      </c>
      <c r="B505" s="3">
        <v>2009</v>
      </c>
      <c r="C505" s="3"/>
      <c r="D505" s="6">
        <v>22</v>
      </c>
      <c r="E505" s="3" t="s">
        <v>129</v>
      </c>
      <c r="F505" s="3" t="s">
        <v>29</v>
      </c>
      <c r="G505" s="3">
        <v>11</v>
      </c>
      <c r="H505" s="3">
        <v>1372</v>
      </c>
      <c r="I505" s="3">
        <v>0.11</v>
      </c>
      <c r="J505" s="3">
        <v>0.22</v>
      </c>
      <c r="K505" s="3"/>
      <c r="L505" s="3"/>
    </row>
    <row r="506" spans="1:12">
      <c r="A506" s="3">
        <v>603</v>
      </c>
      <c r="B506" s="3">
        <v>2009</v>
      </c>
      <c r="C506" s="3"/>
      <c r="D506" s="6">
        <v>23</v>
      </c>
      <c r="E506" s="3" t="s">
        <v>129</v>
      </c>
      <c r="F506" s="3" t="s">
        <v>29</v>
      </c>
      <c r="G506" s="3">
        <v>11</v>
      </c>
      <c r="H506" s="3">
        <v>1425</v>
      </c>
      <c r="I506" s="3">
        <v>0.115</v>
      </c>
      <c r="J506" s="3">
        <v>0.23</v>
      </c>
      <c r="K506" s="3"/>
      <c r="L506" s="3"/>
    </row>
    <row r="507" spans="1:12">
      <c r="A507" s="3">
        <v>604</v>
      </c>
      <c r="B507" s="3">
        <v>2009</v>
      </c>
      <c r="C507" s="3"/>
      <c r="D507" s="6">
        <v>24</v>
      </c>
      <c r="E507" s="3" t="s">
        <v>129</v>
      </c>
      <c r="F507" s="3" t="s">
        <v>29</v>
      </c>
      <c r="G507" s="3">
        <v>12</v>
      </c>
      <c r="H507" s="3">
        <v>1478</v>
      </c>
      <c r="I507" s="3">
        <v>0.12</v>
      </c>
      <c r="J507" s="3">
        <v>0.24</v>
      </c>
      <c r="K507" s="3"/>
      <c r="L507" s="3"/>
    </row>
    <row r="508" spans="1:12">
      <c r="A508" s="3">
        <v>605</v>
      </c>
      <c r="B508" s="3">
        <v>2009</v>
      </c>
      <c r="C508" s="3"/>
      <c r="D508" s="6">
        <v>25</v>
      </c>
      <c r="E508" s="3" t="s">
        <v>129</v>
      </c>
      <c r="F508" s="3" t="s">
        <v>29</v>
      </c>
      <c r="G508" s="3">
        <v>12</v>
      </c>
      <c r="H508" s="3">
        <v>1531</v>
      </c>
      <c r="I508" s="3">
        <v>0.125</v>
      </c>
      <c r="J508" s="3">
        <v>0.25</v>
      </c>
      <c r="K508" s="3"/>
      <c r="L508" s="3"/>
    </row>
    <row r="509" spans="1:12">
      <c r="A509" s="3">
        <v>606</v>
      </c>
      <c r="B509" s="3">
        <v>2009</v>
      </c>
      <c r="C509" s="3"/>
      <c r="D509" s="6">
        <v>26</v>
      </c>
      <c r="E509" s="3" t="s">
        <v>130</v>
      </c>
      <c r="F509" s="3" t="s">
        <v>29</v>
      </c>
      <c r="G509" s="3">
        <v>13</v>
      </c>
      <c r="H509" s="3">
        <v>1584</v>
      </c>
      <c r="I509" s="3">
        <v>0.13</v>
      </c>
      <c r="J509" s="3">
        <v>0.26</v>
      </c>
      <c r="K509" s="3"/>
      <c r="L509" s="3"/>
    </row>
    <row r="510" spans="1:12">
      <c r="A510" s="3">
        <v>607</v>
      </c>
      <c r="B510" s="3">
        <v>2009</v>
      </c>
      <c r="C510" s="3"/>
      <c r="D510" s="6">
        <v>27</v>
      </c>
      <c r="E510" s="3" t="s">
        <v>130</v>
      </c>
      <c r="F510" s="3" t="s">
        <v>29</v>
      </c>
      <c r="G510" s="3">
        <v>13</v>
      </c>
      <c r="H510" s="3">
        <v>1636</v>
      </c>
      <c r="I510" s="3">
        <v>0.135</v>
      </c>
      <c r="J510" s="3">
        <v>0.27</v>
      </c>
      <c r="K510" s="3"/>
      <c r="L510" s="3"/>
    </row>
    <row r="511" spans="1:12">
      <c r="A511" s="3">
        <v>608</v>
      </c>
      <c r="B511" s="3">
        <v>2009</v>
      </c>
      <c r="C511" s="3"/>
      <c r="D511" s="6">
        <v>28</v>
      </c>
      <c r="E511" s="3" t="s">
        <v>130</v>
      </c>
      <c r="F511" s="3" t="s">
        <v>29</v>
      </c>
      <c r="G511" s="3">
        <v>14</v>
      </c>
      <c r="H511" s="3">
        <v>1689</v>
      </c>
      <c r="I511" s="3">
        <v>0.14</v>
      </c>
      <c r="J511" s="3">
        <v>0.28</v>
      </c>
      <c r="K511" s="3"/>
      <c r="L511" s="3"/>
    </row>
    <row r="512" spans="1:12">
      <c r="A512" s="3">
        <v>609</v>
      </c>
      <c r="B512" s="3">
        <v>2009</v>
      </c>
      <c r="C512" s="3"/>
      <c r="D512" s="6">
        <v>29</v>
      </c>
      <c r="E512" s="3" t="s">
        <v>130</v>
      </c>
      <c r="F512" s="3" t="s">
        <v>29</v>
      </c>
      <c r="G512" s="3">
        <v>14</v>
      </c>
      <c r="H512" s="3">
        <v>1742</v>
      </c>
      <c r="I512" s="3">
        <v>0.145</v>
      </c>
      <c r="J512" s="3">
        <v>0.29</v>
      </c>
      <c r="K512" s="3"/>
      <c r="L512" s="3"/>
    </row>
    <row r="513" spans="1:12">
      <c r="A513" s="3">
        <v>610</v>
      </c>
      <c r="B513" s="3">
        <v>2009</v>
      </c>
      <c r="C513" s="3"/>
      <c r="D513" s="6">
        <v>30</v>
      </c>
      <c r="E513" s="3" t="s">
        <v>130</v>
      </c>
      <c r="F513" s="3" t="s">
        <v>29</v>
      </c>
      <c r="G513" s="3">
        <v>15</v>
      </c>
      <c r="H513" s="3">
        <v>1795</v>
      </c>
      <c r="I513" s="3">
        <v>0.15</v>
      </c>
      <c r="J513" s="3">
        <v>0.3</v>
      </c>
      <c r="K513" s="3"/>
      <c r="L513" s="3"/>
    </row>
    <row r="514" spans="1:12">
      <c r="A514" s="3">
        <v>611</v>
      </c>
      <c r="B514" s="3">
        <v>2009</v>
      </c>
      <c r="C514" s="3"/>
      <c r="D514" s="6">
        <v>31</v>
      </c>
      <c r="E514" s="3" t="s">
        <v>131</v>
      </c>
      <c r="F514" s="3" t="s">
        <v>29</v>
      </c>
      <c r="G514" s="3">
        <v>15</v>
      </c>
      <c r="H514" s="3">
        <v>1848</v>
      </c>
      <c r="I514" s="3">
        <v>0.155</v>
      </c>
      <c r="J514" s="3">
        <v>0.31</v>
      </c>
      <c r="K514" s="3"/>
      <c r="L514" s="3"/>
    </row>
    <row r="515" spans="1:12">
      <c r="A515" s="3">
        <v>612</v>
      </c>
      <c r="B515" s="3">
        <v>2009</v>
      </c>
      <c r="C515" s="3"/>
      <c r="D515" s="6">
        <v>32</v>
      </c>
      <c r="E515" s="3" t="s">
        <v>131</v>
      </c>
      <c r="F515" s="3" t="s">
        <v>29</v>
      </c>
      <c r="G515" s="3">
        <v>16</v>
      </c>
      <c r="H515" s="3">
        <v>1900</v>
      </c>
      <c r="I515" s="3">
        <v>0.16</v>
      </c>
      <c r="J515" s="3">
        <v>0.32</v>
      </c>
      <c r="K515" s="3"/>
      <c r="L515" s="3"/>
    </row>
    <row r="516" spans="1:12">
      <c r="A516" s="3">
        <v>613</v>
      </c>
      <c r="B516" s="3">
        <v>2009</v>
      </c>
      <c r="C516" s="3"/>
      <c r="D516" s="6">
        <v>33</v>
      </c>
      <c r="E516" s="3" t="s">
        <v>131</v>
      </c>
      <c r="F516" s="3" t="s">
        <v>29</v>
      </c>
      <c r="G516" s="3">
        <v>16</v>
      </c>
      <c r="H516" s="3">
        <v>1953</v>
      </c>
      <c r="I516" s="3">
        <v>0.165</v>
      </c>
      <c r="J516" s="3">
        <v>0.33</v>
      </c>
      <c r="K516" s="3"/>
      <c r="L516" s="3"/>
    </row>
    <row r="517" spans="1:12">
      <c r="A517" s="3">
        <v>614</v>
      </c>
      <c r="B517" s="3">
        <v>2009</v>
      </c>
      <c r="C517" s="3"/>
      <c r="D517" s="6">
        <v>34</v>
      </c>
      <c r="E517" s="3" t="s">
        <v>131</v>
      </c>
      <c r="F517" s="3" t="s">
        <v>29</v>
      </c>
      <c r="G517" s="3">
        <v>17</v>
      </c>
      <c r="H517" s="3">
        <v>2006</v>
      </c>
      <c r="I517" s="3">
        <v>0.17</v>
      </c>
      <c r="J517" s="3">
        <v>0.34</v>
      </c>
      <c r="K517" s="3"/>
      <c r="L517" s="3"/>
    </row>
    <row r="518" spans="1:12">
      <c r="A518" s="3">
        <v>615</v>
      </c>
      <c r="B518" s="3">
        <v>2009</v>
      </c>
      <c r="C518" s="3"/>
      <c r="D518" s="6">
        <v>35</v>
      </c>
      <c r="E518" s="3" t="s">
        <v>131</v>
      </c>
      <c r="F518" s="3" t="s">
        <v>29</v>
      </c>
      <c r="G518" s="3">
        <v>17</v>
      </c>
      <c r="H518" s="3">
        <v>2059</v>
      </c>
      <c r="I518" s="3">
        <v>0.175</v>
      </c>
      <c r="J518" s="3">
        <v>0.35</v>
      </c>
      <c r="K518" s="3"/>
      <c r="L518" s="3"/>
    </row>
    <row r="519" spans="1:12">
      <c r="A519" s="3">
        <v>616</v>
      </c>
      <c r="B519" s="3">
        <v>2009</v>
      </c>
      <c r="C519" s="3"/>
      <c r="D519" s="6">
        <v>36</v>
      </c>
      <c r="E519" s="3" t="s">
        <v>132</v>
      </c>
      <c r="F519" s="3" t="s">
        <v>29</v>
      </c>
      <c r="G519" s="3">
        <v>18</v>
      </c>
      <c r="H519" s="3">
        <v>2112</v>
      </c>
      <c r="I519" s="3">
        <v>0.18</v>
      </c>
      <c r="J519" s="3">
        <v>0.36</v>
      </c>
      <c r="K519" s="3"/>
      <c r="L519" s="3"/>
    </row>
    <row r="520" spans="1:12">
      <c r="A520" s="3">
        <v>617</v>
      </c>
      <c r="B520" s="3">
        <v>2009</v>
      </c>
      <c r="C520" s="3"/>
      <c r="D520" s="6">
        <v>37</v>
      </c>
      <c r="E520" s="3" t="s">
        <v>132</v>
      </c>
      <c r="F520" s="3" t="s">
        <v>29</v>
      </c>
      <c r="G520" s="3">
        <v>18</v>
      </c>
      <c r="H520" s="3">
        <v>2164</v>
      </c>
      <c r="I520" s="3">
        <v>0.185</v>
      </c>
      <c r="J520" s="3">
        <v>0.37</v>
      </c>
      <c r="K520" s="3"/>
      <c r="L520" s="3"/>
    </row>
    <row r="521" spans="1:12">
      <c r="A521" s="3">
        <v>618</v>
      </c>
      <c r="B521" s="3">
        <v>2009</v>
      </c>
      <c r="C521" s="3"/>
      <c r="D521" s="6">
        <v>38</v>
      </c>
      <c r="E521" s="3" t="s">
        <v>132</v>
      </c>
      <c r="F521" s="3" t="s">
        <v>29</v>
      </c>
      <c r="G521" s="3">
        <v>19</v>
      </c>
      <c r="H521" s="3">
        <v>2217</v>
      </c>
      <c r="I521" s="3">
        <v>0.19</v>
      </c>
      <c r="J521" s="3">
        <v>0.38</v>
      </c>
      <c r="K521" s="3"/>
      <c r="L521" s="3"/>
    </row>
    <row r="522" spans="1:12">
      <c r="A522" s="3">
        <v>619</v>
      </c>
      <c r="B522" s="3">
        <v>2009</v>
      </c>
      <c r="C522" s="3"/>
      <c r="D522" s="6">
        <v>39</v>
      </c>
      <c r="E522" s="3" t="s">
        <v>132</v>
      </c>
      <c r="F522" s="3" t="s">
        <v>29</v>
      </c>
      <c r="G522" s="3">
        <v>19</v>
      </c>
      <c r="H522" s="3">
        <v>2270</v>
      </c>
      <c r="I522" s="3">
        <v>0.195</v>
      </c>
      <c r="J522" s="3">
        <v>0.39</v>
      </c>
      <c r="K522" s="3"/>
      <c r="L522" s="3"/>
    </row>
    <row r="523" spans="1:12">
      <c r="A523" s="3">
        <v>620</v>
      </c>
      <c r="B523" s="3">
        <v>2009</v>
      </c>
      <c r="C523" s="3"/>
      <c r="D523" s="6">
        <v>40</v>
      </c>
      <c r="E523" s="3" t="s">
        <v>132</v>
      </c>
      <c r="F523" s="3" t="s">
        <v>29</v>
      </c>
      <c r="G523" s="3">
        <v>20</v>
      </c>
      <c r="H523" s="3">
        <v>2323</v>
      </c>
      <c r="I523" s="3">
        <v>0.2</v>
      </c>
      <c r="J523" s="3">
        <v>0.4</v>
      </c>
      <c r="K523" s="3"/>
      <c r="L523" s="3"/>
    </row>
    <row r="524" spans="1:12">
      <c r="A524" s="3">
        <v>621</v>
      </c>
      <c r="B524" s="3">
        <v>2009</v>
      </c>
      <c r="C524" s="3"/>
      <c r="D524" s="6">
        <v>41</v>
      </c>
      <c r="E524" s="3" t="s">
        <v>133</v>
      </c>
      <c r="F524" s="3" t="s">
        <v>29</v>
      </c>
      <c r="G524" s="3">
        <v>20</v>
      </c>
      <c r="H524" s="3">
        <v>2376</v>
      </c>
      <c r="I524" s="3">
        <v>0.205</v>
      </c>
      <c r="J524" s="3">
        <v>0.41</v>
      </c>
      <c r="K524" s="3"/>
      <c r="L524" s="3"/>
    </row>
    <row r="525" spans="1:12">
      <c r="A525" s="3">
        <v>622</v>
      </c>
      <c r="B525" s="3">
        <v>2009</v>
      </c>
      <c r="C525" s="3"/>
      <c r="D525" s="6">
        <v>42</v>
      </c>
      <c r="E525" s="3" t="s">
        <v>133</v>
      </c>
      <c r="F525" s="3" t="s">
        <v>29</v>
      </c>
      <c r="G525" s="3">
        <v>21</v>
      </c>
      <c r="H525" s="3">
        <v>2428</v>
      </c>
      <c r="I525" s="3">
        <v>0.21</v>
      </c>
      <c r="J525" s="3">
        <v>0.42</v>
      </c>
      <c r="K525" s="3"/>
      <c r="L525" s="3"/>
    </row>
    <row r="526" spans="1:12">
      <c r="A526" s="3">
        <v>623</v>
      </c>
      <c r="B526" s="3">
        <v>2009</v>
      </c>
      <c r="C526" s="3"/>
      <c r="D526" s="6">
        <v>43</v>
      </c>
      <c r="E526" s="3" t="s">
        <v>133</v>
      </c>
      <c r="F526" s="3" t="s">
        <v>29</v>
      </c>
      <c r="G526" s="3">
        <v>21</v>
      </c>
      <c r="H526" s="3">
        <v>2481</v>
      </c>
      <c r="I526" s="3">
        <v>0.215</v>
      </c>
      <c r="J526" s="3">
        <v>0.43</v>
      </c>
      <c r="K526" s="3"/>
      <c r="L526" s="3"/>
    </row>
    <row r="527" spans="1:12">
      <c r="A527" s="3">
        <v>624</v>
      </c>
      <c r="B527" s="3">
        <v>2009</v>
      </c>
      <c r="C527" s="3"/>
      <c r="D527" s="6">
        <v>44</v>
      </c>
      <c r="E527" s="3" t="s">
        <v>133</v>
      </c>
      <c r="F527" s="3" t="s">
        <v>29</v>
      </c>
      <c r="G527" s="3">
        <v>22</v>
      </c>
      <c r="H527" s="3">
        <v>2534</v>
      </c>
      <c r="I527" s="3">
        <v>0.22</v>
      </c>
      <c r="J527" s="3">
        <v>0.44</v>
      </c>
      <c r="K527" s="3"/>
      <c r="L527" s="3"/>
    </row>
    <row r="528" spans="1:12">
      <c r="A528" s="3">
        <v>625</v>
      </c>
      <c r="B528" s="3">
        <v>2009</v>
      </c>
      <c r="C528" s="3"/>
      <c r="D528" s="6">
        <v>45</v>
      </c>
      <c r="E528" s="3" t="s">
        <v>133</v>
      </c>
      <c r="F528" s="3" t="s">
        <v>29</v>
      </c>
      <c r="G528" s="3">
        <v>22</v>
      </c>
      <c r="H528" s="3">
        <v>2587</v>
      </c>
      <c r="I528" s="3">
        <v>0.225</v>
      </c>
      <c r="J528" s="3">
        <v>0.45</v>
      </c>
      <c r="K528" s="3"/>
      <c r="L528" s="3"/>
    </row>
    <row r="529" spans="1:12">
      <c r="A529" s="3">
        <v>626</v>
      </c>
      <c r="B529" s="3">
        <v>2009</v>
      </c>
      <c r="C529" s="3"/>
      <c r="D529" s="6">
        <v>46</v>
      </c>
      <c r="E529" s="3" t="s">
        <v>134</v>
      </c>
      <c r="F529" s="3" t="s">
        <v>29</v>
      </c>
      <c r="G529" s="3">
        <v>23</v>
      </c>
      <c r="H529" s="3">
        <v>2640</v>
      </c>
      <c r="I529" s="3">
        <v>0.23</v>
      </c>
      <c r="J529" s="3">
        <v>0.46</v>
      </c>
      <c r="K529" s="3"/>
      <c r="L529" s="3"/>
    </row>
    <row r="530" spans="1:12">
      <c r="A530" s="3">
        <v>627</v>
      </c>
      <c r="B530" s="3">
        <v>2009</v>
      </c>
      <c r="C530" s="3"/>
      <c r="D530" s="6">
        <v>47</v>
      </c>
      <c r="E530" s="3" t="s">
        <v>134</v>
      </c>
      <c r="F530" s="3" t="s">
        <v>29</v>
      </c>
      <c r="G530" s="3">
        <v>23</v>
      </c>
      <c r="H530" s="3">
        <v>2692</v>
      </c>
      <c r="I530" s="3">
        <v>0.235</v>
      </c>
      <c r="J530" s="3">
        <v>0.47</v>
      </c>
      <c r="K530" s="3"/>
      <c r="L530" s="3"/>
    </row>
    <row r="531" spans="1:12">
      <c r="A531" s="3">
        <v>628</v>
      </c>
      <c r="B531" s="3">
        <v>2009</v>
      </c>
      <c r="C531" s="3"/>
      <c r="D531" s="6">
        <v>48</v>
      </c>
      <c r="E531" s="3" t="s">
        <v>134</v>
      </c>
      <c r="F531" s="3" t="s">
        <v>29</v>
      </c>
      <c r="G531" s="3">
        <v>24</v>
      </c>
      <c r="H531" s="3">
        <v>2745</v>
      </c>
      <c r="I531" s="3">
        <v>0.24</v>
      </c>
      <c r="J531" s="3">
        <v>0.48</v>
      </c>
      <c r="K531" s="3"/>
      <c r="L531" s="3"/>
    </row>
    <row r="532" spans="1:12">
      <c r="A532" s="3">
        <v>629</v>
      </c>
      <c r="B532" s="3">
        <v>2009</v>
      </c>
      <c r="C532" s="3"/>
      <c r="D532" s="6">
        <v>49</v>
      </c>
      <c r="E532" s="3" t="s">
        <v>134</v>
      </c>
      <c r="F532" s="3" t="s">
        <v>29</v>
      </c>
      <c r="G532" s="3">
        <v>24</v>
      </c>
      <c r="H532" s="3">
        <v>2798</v>
      </c>
      <c r="I532" s="3">
        <v>0.245</v>
      </c>
      <c r="J532" s="3">
        <v>0.49</v>
      </c>
      <c r="K532" s="3"/>
      <c r="L532" s="3"/>
    </row>
    <row r="533" spans="1:12">
      <c r="A533" s="3">
        <v>630</v>
      </c>
      <c r="B533" s="3">
        <v>2009</v>
      </c>
      <c r="C533" s="3"/>
      <c r="D533" s="6">
        <v>50</v>
      </c>
      <c r="E533" s="3" t="s">
        <v>134</v>
      </c>
      <c r="F533" s="3" t="s">
        <v>29</v>
      </c>
      <c r="G533" s="3">
        <v>25</v>
      </c>
      <c r="H533" s="3">
        <v>2851</v>
      </c>
      <c r="I533" s="3">
        <v>0.25</v>
      </c>
      <c r="J533" s="3">
        <v>0.5</v>
      </c>
      <c r="K533" s="3"/>
      <c r="L533" s="3"/>
    </row>
    <row r="534" spans="1:12">
      <c r="A534" s="3">
        <v>631</v>
      </c>
      <c r="B534" s="3">
        <v>2009</v>
      </c>
      <c r="C534" s="3"/>
      <c r="D534" s="6">
        <v>51</v>
      </c>
      <c r="E534" s="3" t="s">
        <v>135</v>
      </c>
      <c r="F534" s="3" t="s">
        <v>29</v>
      </c>
      <c r="G534" s="3">
        <v>25</v>
      </c>
      <c r="H534" s="3">
        <v>2904</v>
      </c>
      <c r="I534" s="3">
        <v>0.255</v>
      </c>
      <c r="J534" s="3">
        <v>0.51</v>
      </c>
      <c r="K534" s="3"/>
      <c r="L534" s="3"/>
    </row>
    <row r="535" spans="1:12">
      <c r="A535" s="3">
        <v>632</v>
      </c>
      <c r="B535" s="3">
        <v>2009</v>
      </c>
      <c r="C535" s="3"/>
      <c r="D535" s="6">
        <v>52</v>
      </c>
      <c r="E535" s="3" t="s">
        <v>135</v>
      </c>
      <c r="F535" s="3" t="s">
        <v>29</v>
      </c>
      <c r="G535" s="3">
        <v>26</v>
      </c>
      <c r="H535" s="3">
        <v>2956</v>
      </c>
      <c r="I535" s="3">
        <v>0.26</v>
      </c>
      <c r="J535" s="3">
        <v>0.52</v>
      </c>
      <c r="K535" s="3"/>
      <c r="L535" s="3"/>
    </row>
    <row r="536" spans="1:12">
      <c r="A536" s="3">
        <v>633</v>
      </c>
      <c r="B536" s="3">
        <v>2009</v>
      </c>
      <c r="C536" s="3"/>
      <c r="D536" s="6">
        <v>53</v>
      </c>
      <c r="E536" s="3" t="s">
        <v>135</v>
      </c>
      <c r="F536" s="3" t="s">
        <v>29</v>
      </c>
      <c r="G536" s="3">
        <v>26</v>
      </c>
      <c r="H536" s="3">
        <v>3009</v>
      </c>
      <c r="I536" s="3">
        <v>0.265</v>
      </c>
      <c r="J536" s="3">
        <v>0.53</v>
      </c>
      <c r="K536" s="3"/>
      <c r="L536" s="3"/>
    </row>
    <row r="537" spans="1:12">
      <c r="A537" s="3">
        <v>634</v>
      </c>
      <c r="B537" s="3">
        <v>2009</v>
      </c>
      <c r="C537" s="3"/>
      <c r="D537" s="6">
        <v>54</v>
      </c>
      <c r="E537" s="3" t="s">
        <v>135</v>
      </c>
      <c r="F537" s="3" t="s">
        <v>29</v>
      </c>
      <c r="G537" s="3">
        <v>27</v>
      </c>
      <c r="H537" s="3">
        <v>3062</v>
      </c>
      <c r="I537" s="3">
        <v>0.27</v>
      </c>
      <c r="J537" s="3">
        <v>0.54</v>
      </c>
      <c r="K537" s="3"/>
      <c r="L537" s="3"/>
    </row>
    <row r="538" spans="1:12">
      <c r="A538" s="3">
        <v>635</v>
      </c>
      <c r="B538" s="3">
        <v>2009</v>
      </c>
      <c r="C538" s="3"/>
      <c r="D538" s="6">
        <v>55</v>
      </c>
      <c r="E538" s="3" t="s">
        <v>135</v>
      </c>
      <c r="F538" s="3" t="s">
        <v>29</v>
      </c>
      <c r="G538" s="3">
        <v>27</v>
      </c>
      <c r="H538" s="3">
        <v>3115</v>
      </c>
      <c r="I538" s="3">
        <v>0.275</v>
      </c>
      <c r="J538" s="3">
        <v>0.55</v>
      </c>
      <c r="K538" s="3"/>
      <c r="L538" s="3"/>
    </row>
    <row r="539" spans="1:12">
      <c r="A539" s="3">
        <v>636</v>
      </c>
      <c r="B539" s="3">
        <v>2009</v>
      </c>
      <c r="C539" s="3"/>
      <c r="D539" s="6">
        <v>56</v>
      </c>
      <c r="E539" s="3" t="s">
        <v>136</v>
      </c>
      <c r="F539" s="3" t="s">
        <v>29</v>
      </c>
      <c r="G539" s="3">
        <v>28</v>
      </c>
      <c r="H539" s="3">
        <v>3168</v>
      </c>
      <c r="I539" s="3">
        <v>0.28</v>
      </c>
      <c r="J539" s="3">
        <v>0.56</v>
      </c>
      <c r="K539" s="3"/>
      <c r="L539" s="3"/>
    </row>
    <row r="540" spans="1:12">
      <c r="A540" s="3">
        <v>637</v>
      </c>
      <c r="B540" s="3">
        <v>2009</v>
      </c>
      <c r="C540" s="3"/>
      <c r="D540" s="6">
        <v>57</v>
      </c>
      <c r="E540" s="3" t="s">
        <v>136</v>
      </c>
      <c r="F540" s="3" t="s">
        <v>29</v>
      </c>
      <c r="G540" s="3">
        <v>28</v>
      </c>
      <c r="H540" s="3">
        <v>3220</v>
      </c>
      <c r="I540" s="3">
        <v>0.285</v>
      </c>
      <c r="J540" s="3">
        <v>0.57</v>
      </c>
      <c r="K540" s="3"/>
      <c r="L540" s="3"/>
    </row>
    <row r="541" spans="1:12">
      <c r="A541" s="3">
        <v>638</v>
      </c>
      <c r="B541" s="3">
        <v>2009</v>
      </c>
      <c r="C541" s="3"/>
      <c r="D541" s="6">
        <v>58</v>
      </c>
      <c r="E541" s="3" t="s">
        <v>136</v>
      </c>
      <c r="F541" s="3" t="s">
        <v>29</v>
      </c>
      <c r="G541" s="3">
        <v>29</v>
      </c>
      <c r="H541" s="3">
        <v>3273</v>
      </c>
      <c r="I541" s="3">
        <v>0.29</v>
      </c>
      <c r="J541" s="3">
        <v>0.58</v>
      </c>
      <c r="K541" s="3"/>
      <c r="L541" s="3"/>
    </row>
    <row r="542" spans="1:12">
      <c r="A542" s="3">
        <v>639</v>
      </c>
      <c r="B542" s="3">
        <v>2009</v>
      </c>
      <c r="C542" s="3"/>
      <c r="D542" s="6">
        <v>59</v>
      </c>
      <c r="E542" s="3" t="s">
        <v>136</v>
      </c>
      <c r="F542" s="3" t="s">
        <v>29</v>
      </c>
      <c r="G542" s="3">
        <v>29</v>
      </c>
      <c r="H542" s="3">
        <v>3326</v>
      </c>
      <c r="I542" s="3">
        <v>0.295</v>
      </c>
      <c r="J542" s="3">
        <v>0.59</v>
      </c>
      <c r="K542" s="3"/>
      <c r="L542" s="3"/>
    </row>
    <row r="543" spans="1:12">
      <c r="A543" s="3">
        <v>640</v>
      </c>
      <c r="B543" s="3">
        <v>2009</v>
      </c>
      <c r="C543" s="3"/>
      <c r="D543" s="6">
        <v>60</v>
      </c>
      <c r="E543" s="3" t="s">
        <v>136</v>
      </c>
      <c r="F543" s="3" t="s">
        <v>29</v>
      </c>
      <c r="G543" s="3">
        <v>30</v>
      </c>
      <c r="H543" s="3">
        <v>3379</v>
      </c>
      <c r="I543" s="3">
        <v>0.3</v>
      </c>
      <c r="J543" s="3">
        <v>0.6</v>
      </c>
      <c r="K543" s="3"/>
      <c r="L543" s="3"/>
    </row>
    <row r="544" spans="1:12">
      <c r="A544" s="3">
        <v>641</v>
      </c>
      <c r="B544" s="3">
        <v>2010</v>
      </c>
      <c r="C544" s="3"/>
      <c r="D544" s="6">
        <v>1</v>
      </c>
      <c r="E544" s="3" t="s">
        <v>137</v>
      </c>
      <c r="F544" s="3" t="s">
        <v>29</v>
      </c>
      <c r="G544" s="3">
        <v>0</v>
      </c>
      <c r="H544" s="3">
        <v>107</v>
      </c>
      <c r="I544" s="3">
        <v>0.005</v>
      </c>
      <c r="J544" s="3">
        <v>0.01</v>
      </c>
      <c r="K544" s="3"/>
      <c r="L544" s="3"/>
    </row>
    <row r="545" spans="1:12">
      <c r="A545" s="3">
        <v>642</v>
      </c>
      <c r="B545" s="3">
        <v>2010</v>
      </c>
      <c r="C545" s="3"/>
      <c r="D545" s="6">
        <v>2</v>
      </c>
      <c r="E545" s="3" t="s">
        <v>137</v>
      </c>
      <c r="F545" s="3" t="s">
        <v>29</v>
      </c>
      <c r="G545" s="3">
        <v>1</v>
      </c>
      <c r="H545" s="3">
        <v>128</v>
      </c>
      <c r="I545" s="3">
        <v>0.01</v>
      </c>
      <c r="J545" s="3">
        <v>0.02</v>
      </c>
      <c r="K545" s="3"/>
      <c r="L545" s="3"/>
    </row>
    <row r="546" spans="1:12">
      <c r="A546" s="3">
        <v>643</v>
      </c>
      <c r="B546" s="3">
        <v>2010</v>
      </c>
      <c r="C546" s="3"/>
      <c r="D546" s="6">
        <v>3</v>
      </c>
      <c r="E546" s="3" t="s">
        <v>137</v>
      </c>
      <c r="F546" s="3" t="s">
        <v>29</v>
      </c>
      <c r="G546" s="3">
        <v>1</v>
      </c>
      <c r="H546" s="3">
        <v>150</v>
      </c>
      <c r="I546" s="3">
        <v>0.015</v>
      </c>
      <c r="J546" s="3">
        <v>0.03</v>
      </c>
      <c r="K546" s="3"/>
      <c r="L546" s="3"/>
    </row>
    <row r="547" spans="1:12">
      <c r="A547" s="3">
        <v>644</v>
      </c>
      <c r="B547" s="3">
        <v>2010</v>
      </c>
      <c r="C547" s="3"/>
      <c r="D547" s="6">
        <v>4</v>
      </c>
      <c r="E547" s="3" t="s">
        <v>137</v>
      </c>
      <c r="F547" s="3" t="s">
        <v>29</v>
      </c>
      <c r="G547" s="3">
        <v>2</v>
      </c>
      <c r="H547" s="3">
        <v>171</v>
      </c>
      <c r="I547" s="3">
        <v>0.02</v>
      </c>
      <c r="J547" s="3">
        <v>0.04</v>
      </c>
      <c r="K547" s="3"/>
      <c r="L547" s="3"/>
    </row>
    <row r="548" spans="1:12">
      <c r="A548" s="3">
        <v>645</v>
      </c>
      <c r="B548" s="3">
        <v>2010</v>
      </c>
      <c r="C548" s="3"/>
      <c r="D548" s="6">
        <v>5</v>
      </c>
      <c r="E548" s="3" t="s">
        <v>137</v>
      </c>
      <c r="F548" s="3" t="s">
        <v>29</v>
      </c>
      <c r="G548" s="3">
        <v>2</v>
      </c>
      <c r="H548" s="3">
        <v>193</v>
      </c>
      <c r="I548" s="3">
        <v>0.025</v>
      </c>
      <c r="J548" s="3">
        <v>0.05</v>
      </c>
      <c r="K548" s="3"/>
      <c r="L548" s="3"/>
    </row>
    <row r="549" spans="1:12">
      <c r="A549" s="3">
        <v>646</v>
      </c>
      <c r="B549" s="3">
        <v>2010</v>
      </c>
      <c r="C549" s="3"/>
      <c r="D549" s="6">
        <v>6</v>
      </c>
      <c r="E549" s="3" t="s">
        <v>138</v>
      </c>
      <c r="F549" s="3" t="s">
        <v>29</v>
      </c>
      <c r="G549" s="3">
        <v>3</v>
      </c>
      <c r="H549" s="3">
        <v>214</v>
      </c>
      <c r="I549" s="3">
        <v>0.03</v>
      </c>
      <c r="J549" s="3">
        <v>0.06</v>
      </c>
      <c r="K549" s="3"/>
      <c r="L549" s="3"/>
    </row>
    <row r="550" spans="1:12">
      <c r="A550" s="3">
        <v>647</v>
      </c>
      <c r="B550" s="3">
        <v>2010</v>
      </c>
      <c r="C550" s="3"/>
      <c r="D550" s="6">
        <v>7</v>
      </c>
      <c r="E550" s="3" t="s">
        <v>138</v>
      </c>
      <c r="F550" s="3" t="s">
        <v>29</v>
      </c>
      <c r="G550" s="3">
        <v>3</v>
      </c>
      <c r="H550" s="3">
        <v>236</v>
      </c>
      <c r="I550" s="3">
        <v>0.035</v>
      </c>
      <c r="J550" s="3">
        <v>0.07</v>
      </c>
      <c r="K550" s="3"/>
      <c r="L550" s="3"/>
    </row>
    <row r="551" spans="1:12">
      <c r="A551" s="3">
        <v>648</v>
      </c>
      <c r="B551" s="3">
        <v>2010</v>
      </c>
      <c r="C551" s="3"/>
      <c r="D551" s="6">
        <v>8</v>
      </c>
      <c r="E551" s="3" t="s">
        <v>138</v>
      </c>
      <c r="F551" s="3" t="s">
        <v>29</v>
      </c>
      <c r="G551" s="3">
        <v>4</v>
      </c>
      <c r="H551" s="3">
        <v>257</v>
      </c>
      <c r="I551" s="3">
        <v>0.04</v>
      </c>
      <c r="J551" s="3">
        <v>0.08</v>
      </c>
      <c r="K551" s="3"/>
      <c r="L551" s="3"/>
    </row>
    <row r="552" spans="1:12">
      <c r="A552" s="3">
        <v>649</v>
      </c>
      <c r="B552" s="3">
        <v>2010</v>
      </c>
      <c r="C552" s="3"/>
      <c r="D552" s="6">
        <v>9</v>
      </c>
      <c r="E552" s="3" t="s">
        <v>138</v>
      </c>
      <c r="F552" s="3" t="s">
        <v>29</v>
      </c>
      <c r="G552" s="3">
        <v>4</v>
      </c>
      <c r="H552" s="3">
        <v>279</v>
      </c>
      <c r="I552" s="3">
        <v>0.045</v>
      </c>
      <c r="J552" s="3">
        <v>0.09</v>
      </c>
      <c r="K552" s="3"/>
      <c r="L552" s="3"/>
    </row>
    <row r="553" spans="1:12">
      <c r="A553" s="3">
        <v>650</v>
      </c>
      <c r="B553" s="3">
        <v>2010</v>
      </c>
      <c r="C553" s="3"/>
      <c r="D553" s="6">
        <v>10</v>
      </c>
      <c r="E553" s="3" t="s">
        <v>138</v>
      </c>
      <c r="F553" s="3" t="s">
        <v>29</v>
      </c>
      <c r="G553" s="3">
        <v>5</v>
      </c>
      <c r="H553" s="3">
        <v>300</v>
      </c>
      <c r="I553" s="3">
        <v>0.05</v>
      </c>
      <c r="J553" s="3">
        <v>0.1</v>
      </c>
      <c r="K553" s="3"/>
      <c r="L553" s="3"/>
    </row>
    <row r="554" spans="1:12">
      <c r="A554" s="3">
        <v>651</v>
      </c>
      <c r="B554" s="3">
        <v>2010</v>
      </c>
      <c r="C554" s="3"/>
      <c r="D554" s="6">
        <v>11</v>
      </c>
      <c r="E554" s="3" t="s">
        <v>139</v>
      </c>
      <c r="F554" s="3" t="s">
        <v>29</v>
      </c>
      <c r="G554" s="3">
        <v>5</v>
      </c>
      <c r="H554" s="3">
        <v>322</v>
      </c>
      <c r="I554" s="3">
        <v>0.055</v>
      </c>
      <c r="J554" s="3">
        <v>0.11</v>
      </c>
      <c r="K554" s="3"/>
      <c r="L554" s="3"/>
    </row>
    <row r="555" spans="1:12">
      <c r="A555" s="3">
        <v>652</v>
      </c>
      <c r="B555" s="3">
        <v>2010</v>
      </c>
      <c r="C555" s="3"/>
      <c r="D555" s="6">
        <v>12</v>
      </c>
      <c r="E555" s="3" t="s">
        <v>139</v>
      </c>
      <c r="F555" s="3" t="s">
        <v>29</v>
      </c>
      <c r="G555" s="3">
        <v>6</v>
      </c>
      <c r="H555" s="3">
        <v>343</v>
      </c>
      <c r="I555" s="3">
        <v>0.06</v>
      </c>
      <c r="J555" s="3">
        <v>0.12</v>
      </c>
      <c r="K555" s="3"/>
      <c r="L555" s="3"/>
    </row>
    <row r="556" spans="1:12">
      <c r="A556" s="3">
        <v>653</v>
      </c>
      <c r="B556" s="3">
        <v>2010</v>
      </c>
      <c r="C556" s="3"/>
      <c r="D556" s="6">
        <v>13</v>
      </c>
      <c r="E556" s="3" t="s">
        <v>139</v>
      </c>
      <c r="F556" s="3" t="s">
        <v>29</v>
      </c>
      <c r="G556" s="3">
        <v>6</v>
      </c>
      <c r="H556" s="3">
        <v>364</v>
      </c>
      <c r="I556" s="3">
        <v>0.065</v>
      </c>
      <c r="J556" s="3">
        <v>0.13</v>
      </c>
      <c r="K556" s="3"/>
      <c r="L556" s="3"/>
    </row>
    <row r="557" spans="1:12">
      <c r="A557" s="3">
        <v>654</v>
      </c>
      <c r="B557" s="3">
        <v>2010</v>
      </c>
      <c r="C557" s="3"/>
      <c r="D557" s="6">
        <v>14</v>
      </c>
      <c r="E557" s="3" t="s">
        <v>139</v>
      </c>
      <c r="F557" s="3" t="s">
        <v>29</v>
      </c>
      <c r="G557" s="3">
        <v>7</v>
      </c>
      <c r="H557" s="3">
        <v>386</v>
      </c>
      <c r="I557" s="3">
        <v>0.07</v>
      </c>
      <c r="J557" s="3">
        <v>0.14</v>
      </c>
      <c r="K557" s="3"/>
      <c r="L557" s="3"/>
    </row>
    <row r="558" spans="1:12">
      <c r="A558" s="3">
        <v>655</v>
      </c>
      <c r="B558" s="3">
        <v>2010</v>
      </c>
      <c r="C558" s="3"/>
      <c r="D558" s="6">
        <v>15</v>
      </c>
      <c r="E558" s="3" t="s">
        <v>139</v>
      </c>
      <c r="F558" s="3" t="s">
        <v>29</v>
      </c>
      <c r="G558" s="3">
        <v>7</v>
      </c>
      <c r="H558" s="3">
        <v>407</v>
      </c>
      <c r="I558" s="3">
        <v>0.075</v>
      </c>
      <c r="J558" s="3">
        <v>0.15</v>
      </c>
      <c r="K558" s="3"/>
      <c r="L558" s="3"/>
    </row>
    <row r="559" spans="1:12">
      <c r="A559" s="3">
        <v>656</v>
      </c>
      <c r="B559" s="3">
        <v>2010</v>
      </c>
      <c r="C559" s="3"/>
      <c r="D559" s="6">
        <v>16</v>
      </c>
      <c r="E559" s="3" t="s">
        <v>140</v>
      </c>
      <c r="F559" s="3" t="s">
        <v>29</v>
      </c>
      <c r="G559" s="3">
        <v>8</v>
      </c>
      <c r="H559" s="3">
        <v>429</v>
      </c>
      <c r="I559" s="3">
        <v>0.08</v>
      </c>
      <c r="J559" s="3">
        <v>0.16</v>
      </c>
      <c r="K559" s="3"/>
      <c r="L559" s="3"/>
    </row>
    <row r="560" spans="1:12">
      <c r="A560" s="3">
        <v>657</v>
      </c>
      <c r="B560" s="3">
        <v>2010</v>
      </c>
      <c r="C560" s="3"/>
      <c r="D560" s="6">
        <v>17</v>
      </c>
      <c r="E560" s="3" t="s">
        <v>140</v>
      </c>
      <c r="F560" s="3" t="s">
        <v>29</v>
      </c>
      <c r="G560" s="3">
        <v>8</v>
      </c>
      <c r="H560" s="3">
        <v>450</v>
      </c>
      <c r="I560" s="3">
        <v>0.085</v>
      </c>
      <c r="J560" s="3">
        <v>0.17</v>
      </c>
      <c r="K560" s="3"/>
      <c r="L560" s="3"/>
    </row>
    <row r="561" spans="1:12">
      <c r="A561" s="3">
        <v>658</v>
      </c>
      <c r="B561" s="3">
        <v>2010</v>
      </c>
      <c r="C561" s="3"/>
      <c r="D561" s="6">
        <v>18</v>
      </c>
      <c r="E561" s="3" t="s">
        <v>140</v>
      </c>
      <c r="F561" s="3" t="s">
        <v>29</v>
      </c>
      <c r="G561" s="3">
        <v>9</v>
      </c>
      <c r="H561" s="3">
        <v>472</v>
      </c>
      <c r="I561" s="3">
        <v>0.09</v>
      </c>
      <c r="J561" s="3">
        <v>0.18</v>
      </c>
      <c r="K561" s="3"/>
      <c r="L561" s="3"/>
    </row>
    <row r="562" spans="1:12">
      <c r="A562" s="3">
        <v>659</v>
      </c>
      <c r="B562" s="3">
        <v>2010</v>
      </c>
      <c r="C562" s="3"/>
      <c r="D562" s="6">
        <v>19</v>
      </c>
      <c r="E562" s="3" t="s">
        <v>140</v>
      </c>
      <c r="F562" s="3" t="s">
        <v>29</v>
      </c>
      <c r="G562" s="3">
        <v>9</v>
      </c>
      <c r="H562" s="3">
        <v>493</v>
      </c>
      <c r="I562" s="3">
        <v>0.095</v>
      </c>
      <c r="J562" s="3">
        <v>0.19</v>
      </c>
      <c r="K562" s="3"/>
      <c r="L562" s="3"/>
    </row>
    <row r="563" spans="1:12">
      <c r="A563" s="3">
        <v>660</v>
      </c>
      <c r="B563" s="3">
        <v>2010</v>
      </c>
      <c r="C563" s="3"/>
      <c r="D563" s="6">
        <v>20</v>
      </c>
      <c r="E563" s="3" t="s">
        <v>140</v>
      </c>
      <c r="F563" s="3" t="s">
        <v>29</v>
      </c>
      <c r="G563" s="3">
        <v>10</v>
      </c>
      <c r="H563" s="3">
        <v>515</v>
      </c>
      <c r="I563">
        <v>0.1</v>
      </c>
      <c r="J563">
        <v>0.2</v>
      </c>
      <c r="K563" s="3"/>
      <c r="L563" s="3"/>
    </row>
    <row r="564" spans="1:12">
      <c r="A564" s="3">
        <v>661</v>
      </c>
      <c r="B564" s="3">
        <v>2010</v>
      </c>
      <c r="C564" s="3"/>
      <c r="D564" s="6">
        <v>21</v>
      </c>
      <c r="E564" s="3" t="s">
        <v>141</v>
      </c>
      <c r="F564" s="3" t="s">
        <v>29</v>
      </c>
      <c r="G564" s="3">
        <v>10</v>
      </c>
      <c r="H564" s="3">
        <v>536</v>
      </c>
      <c r="I564">
        <v>0.105</v>
      </c>
      <c r="J564">
        <v>0.21</v>
      </c>
      <c r="K564" s="3"/>
      <c r="L564" s="3"/>
    </row>
    <row r="565" spans="1:12">
      <c r="A565" s="3">
        <v>662</v>
      </c>
      <c r="B565" s="3">
        <v>2010</v>
      </c>
      <c r="C565" s="3"/>
      <c r="D565" s="6">
        <v>22</v>
      </c>
      <c r="E565" s="3" t="s">
        <v>141</v>
      </c>
      <c r="F565" s="3" t="s">
        <v>29</v>
      </c>
      <c r="G565" s="3">
        <v>11</v>
      </c>
      <c r="H565" s="3">
        <v>558</v>
      </c>
      <c r="I565">
        <v>0.11</v>
      </c>
      <c r="J565">
        <v>0.22</v>
      </c>
      <c r="K565" s="3"/>
      <c r="L565" s="3"/>
    </row>
    <row r="566" spans="1:12">
      <c r="A566" s="3">
        <v>663</v>
      </c>
      <c r="B566" s="3">
        <v>2010</v>
      </c>
      <c r="C566" s="3"/>
      <c r="D566" s="6">
        <v>23</v>
      </c>
      <c r="E566" s="3" t="s">
        <v>141</v>
      </c>
      <c r="F566" s="3" t="s">
        <v>29</v>
      </c>
      <c r="G566" s="3">
        <v>11</v>
      </c>
      <c r="H566" s="3">
        <v>579</v>
      </c>
      <c r="I566">
        <v>0.115</v>
      </c>
      <c r="J566">
        <v>0.23</v>
      </c>
      <c r="K566" s="3"/>
      <c r="L566" s="3"/>
    </row>
    <row r="567" spans="1:12">
      <c r="A567" s="3">
        <v>664</v>
      </c>
      <c r="B567" s="3">
        <v>2010</v>
      </c>
      <c r="C567" s="3"/>
      <c r="D567" s="6">
        <v>24</v>
      </c>
      <c r="E567" s="3" t="s">
        <v>141</v>
      </c>
      <c r="F567" s="3" t="s">
        <v>29</v>
      </c>
      <c r="G567" s="3">
        <v>12</v>
      </c>
      <c r="H567" s="3">
        <v>601</v>
      </c>
      <c r="I567">
        <v>0.12</v>
      </c>
      <c r="J567">
        <v>0.24</v>
      </c>
      <c r="K567" s="3"/>
      <c r="L567" s="3"/>
    </row>
    <row r="568" spans="1:12">
      <c r="A568" s="3">
        <v>665</v>
      </c>
      <c r="B568" s="3">
        <v>2010</v>
      </c>
      <c r="C568" s="3"/>
      <c r="D568" s="6">
        <v>25</v>
      </c>
      <c r="E568" s="3" t="s">
        <v>141</v>
      </c>
      <c r="F568" s="3" t="s">
        <v>29</v>
      </c>
      <c r="G568" s="3">
        <v>12</v>
      </c>
      <c r="H568" s="3">
        <v>622</v>
      </c>
      <c r="I568">
        <v>0.125</v>
      </c>
      <c r="J568">
        <v>0.25</v>
      </c>
      <c r="K568" s="3"/>
      <c r="L568" s="3"/>
    </row>
    <row r="569" spans="1:12">
      <c r="A569" s="3">
        <v>666</v>
      </c>
      <c r="B569" s="3">
        <v>2010</v>
      </c>
      <c r="C569" s="3"/>
      <c r="D569" s="6">
        <v>26</v>
      </c>
      <c r="E569" s="3" t="s">
        <v>142</v>
      </c>
      <c r="F569" s="3" t="s">
        <v>29</v>
      </c>
      <c r="G569" s="3">
        <v>13</v>
      </c>
      <c r="H569" s="3">
        <v>644</v>
      </c>
      <c r="I569">
        <v>0.13</v>
      </c>
      <c r="J569">
        <v>0.26</v>
      </c>
      <c r="K569" s="3"/>
      <c r="L569" s="3"/>
    </row>
    <row r="570" spans="1:12">
      <c r="A570" s="3">
        <v>667</v>
      </c>
      <c r="B570" s="3">
        <v>2010</v>
      </c>
      <c r="C570" s="3"/>
      <c r="D570" s="6">
        <v>27</v>
      </c>
      <c r="E570" s="3" t="s">
        <v>142</v>
      </c>
      <c r="F570" s="3" t="s">
        <v>29</v>
      </c>
      <c r="G570" s="3">
        <v>13</v>
      </c>
      <c r="H570" s="3">
        <v>665</v>
      </c>
      <c r="I570">
        <v>0.135</v>
      </c>
      <c r="J570">
        <v>0.27</v>
      </c>
      <c r="K570" s="3"/>
      <c r="L570" s="3"/>
    </row>
    <row r="571" spans="1:12">
      <c r="A571" s="3">
        <v>668</v>
      </c>
      <c r="B571" s="3">
        <v>2010</v>
      </c>
      <c r="C571" s="3"/>
      <c r="D571" s="6">
        <v>28</v>
      </c>
      <c r="E571" s="3" t="s">
        <v>142</v>
      </c>
      <c r="F571" s="3" t="s">
        <v>29</v>
      </c>
      <c r="G571" s="3">
        <v>14</v>
      </c>
      <c r="H571" s="3">
        <v>686</v>
      </c>
      <c r="I571">
        <v>0.14</v>
      </c>
      <c r="J571">
        <v>0.28</v>
      </c>
      <c r="K571" s="3"/>
      <c r="L571" s="3"/>
    </row>
    <row r="572" spans="1:12">
      <c r="A572" s="3">
        <v>669</v>
      </c>
      <c r="B572" s="3">
        <v>2010</v>
      </c>
      <c r="C572" s="3"/>
      <c r="D572" s="6">
        <v>29</v>
      </c>
      <c r="E572" s="3" t="s">
        <v>142</v>
      </c>
      <c r="F572" s="3" t="s">
        <v>29</v>
      </c>
      <c r="G572" s="3">
        <v>14</v>
      </c>
      <c r="H572" s="3">
        <v>708</v>
      </c>
      <c r="I572">
        <v>0.145</v>
      </c>
      <c r="J572">
        <v>0.29</v>
      </c>
      <c r="K572" s="3"/>
      <c r="L572" s="3"/>
    </row>
    <row r="573" spans="1:12">
      <c r="A573" s="3">
        <v>670</v>
      </c>
      <c r="B573" s="3">
        <v>2010</v>
      </c>
      <c r="C573" s="3"/>
      <c r="D573" s="6">
        <v>30</v>
      </c>
      <c r="E573" s="3" t="s">
        <v>142</v>
      </c>
      <c r="F573" s="3" t="s">
        <v>29</v>
      </c>
      <c r="G573" s="3">
        <v>15</v>
      </c>
      <c r="H573" s="3">
        <v>729</v>
      </c>
      <c r="I573">
        <v>0.15</v>
      </c>
      <c r="J573">
        <v>0.3</v>
      </c>
      <c r="K573" s="3"/>
      <c r="L573" s="3"/>
    </row>
    <row r="574" spans="1:12">
      <c r="A574" s="3">
        <v>671</v>
      </c>
      <c r="B574" s="3">
        <v>2010</v>
      </c>
      <c r="C574" s="3"/>
      <c r="D574" s="6">
        <v>31</v>
      </c>
      <c r="E574" s="3" t="s">
        <v>143</v>
      </c>
      <c r="F574" s="3" t="s">
        <v>29</v>
      </c>
      <c r="G574" s="3">
        <v>15</v>
      </c>
      <c r="H574" s="3">
        <v>751</v>
      </c>
      <c r="I574">
        <v>0.155</v>
      </c>
      <c r="J574">
        <v>0.31</v>
      </c>
      <c r="K574" s="3"/>
      <c r="L574" s="3"/>
    </row>
    <row r="575" spans="1:12">
      <c r="A575" s="3">
        <v>672</v>
      </c>
      <c r="B575" s="3">
        <v>2010</v>
      </c>
      <c r="C575" s="3"/>
      <c r="D575" s="6">
        <v>32</v>
      </c>
      <c r="E575" s="3" t="s">
        <v>143</v>
      </c>
      <c r="F575" s="3" t="s">
        <v>29</v>
      </c>
      <c r="G575" s="3">
        <v>16</v>
      </c>
      <c r="H575" s="3">
        <v>772</v>
      </c>
      <c r="I575">
        <v>0.16</v>
      </c>
      <c r="J575">
        <v>0.32</v>
      </c>
      <c r="K575" s="3"/>
      <c r="L575" s="3"/>
    </row>
    <row r="576" spans="1:12">
      <c r="A576" s="3">
        <v>673</v>
      </c>
      <c r="B576" s="3">
        <v>2010</v>
      </c>
      <c r="C576" s="3"/>
      <c r="D576" s="6">
        <v>33</v>
      </c>
      <c r="E576" s="3" t="s">
        <v>143</v>
      </c>
      <c r="F576" s="3" t="s">
        <v>29</v>
      </c>
      <c r="G576" s="3">
        <v>16</v>
      </c>
      <c r="H576" s="3">
        <v>794</v>
      </c>
      <c r="I576">
        <v>0.165</v>
      </c>
      <c r="J576">
        <v>0.33</v>
      </c>
      <c r="K576" s="3"/>
      <c r="L576" s="3"/>
    </row>
    <row r="577" spans="1:12">
      <c r="A577" s="3">
        <v>674</v>
      </c>
      <c r="B577" s="3">
        <v>2010</v>
      </c>
      <c r="C577" s="3"/>
      <c r="D577" s="6">
        <v>34</v>
      </c>
      <c r="E577" s="3" t="s">
        <v>143</v>
      </c>
      <c r="F577" s="3" t="s">
        <v>29</v>
      </c>
      <c r="G577" s="3">
        <v>17</v>
      </c>
      <c r="H577" s="3">
        <v>815</v>
      </c>
      <c r="I577">
        <v>0.17</v>
      </c>
      <c r="J577">
        <v>0.34</v>
      </c>
      <c r="K577" s="3"/>
      <c r="L577" s="3"/>
    </row>
    <row r="578" spans="1:12">
      <c r="A578" s="3">
        <v>675</v>
      </c>
      <c r="B578" s="3">
        <v>2010</v>
      </c>
      <c r="C578" s="3"/>
      <c r="D578" s="6">
        <v>35</v>
      </c>
      <c r="E578" s="3" t="s">
        <v>143</v>
      </c>
      <c r="F578" s="3" t="s">
        <v>29</v>
      </c>
      <c r="G578" s="3">
        <v>17</v>
      </c>
      <c r="H578" s="3">
        <v>837</v>
      </c>
      <c r="I578">
        <v>0.175</v>
      </c>
      <c r="J578">
        <v>0.35</v>
      </c>
      <c r="K578" s="3"/>
      <c r="L578" s="3"/>
    </row>
    <row r="579" spans="1:12">
      <c r="A579" s="3">
        <v>676</v>
      </c>
      <c r="B579" s="3">
        <v>2010</v>
      </c>
      <c r="C579" s="3"/>
      <c r="D579" s="6">
        <v>36</v>
      </c>
      <c r="E579" s="3" t="s">
        <v>144</v>
      </c>
      <c r="F579" s="3" t="s">
        <v>29</v>
      </c>
      <c r="G579" s="3">
        <v>18</v>
      </c>
      <c r="H579" s="3">
        <v>858</v>
      </c>
      <c r="I579">
        <v>0.18</v>
      </c>
      <c r="J579">
        <v>0.36</v>
      </c>
      <c r="K579" s="3"/>
      <c r="L579" s="3"/>
    </row>
    <row r="580" spans="1:12">
      <c r="A580" s="3">
        <v>677</v>
      </c>
      <c r="B580" s="3">
        <v>2010</v>
      </c>
      <c r="C580" s="3"/>
      <c r="D580" s="6">
        <v>37</v>
      </c>
      <c r="E580" s="3" t="s">
        <v>144</v>
      </c>
      <c r="F580" s="3" t="s">
        <v>29</v>
      </c>
      <c r="G580" s="3">
        <v>18</v>
      </c>
      <c r="H580" s="3">
        <v>880</v>
      </c>
      <c r="I580">
        <v>0.185</v>
      </c>
      <c r="J580">
        <v>0.37</v>
      </c>
      <c r="K580" s="3"/>
      <c r="L580" s="3"/>
    </row>
    <row r="581" spans="1:12">
      <c r="A581" s="3">
        <v>678</v>
      </c>
      <c r="B581" s="3">
        <v>2010</v>
      </c>
      <c r="C581" s="3"/>
      <c r="D581" s="6">
        <v>38</v>
      </c>
      <c r="E581" s="3" t="s">
        <v>144</v>
      </c>
      <c r="F581" s="3" t="s">
        <v>29</v>
      </c>
      <c r="G581" s="3">
        <v>19</v>
      </c>
      <c r="H581" s="3">
        <v>901</v>
      </c>
      <c r="I581">
        <v>0.19</v>
      </c>
      <c r="J581">
        <v>0.38</v>
      </c>
      <c r="K581" s="3"/>
      <c r="L581" s="3"/>
    </row>
    <row r="582" spans="1:12">
      <c r="A582" s="3">
        <v>679</v>
      </c>
      <c r="B582" s="3">
        <v>2010</v>
      </c>
      <c r="C582" s="3"/>
      <c r="D582" s="6">
        <v>39</v>
      </c>
      <c r="E582" s="3" t="s">
        <v>144</v>
      </c>
      <c r="F582" s="3" t="s">
        <v>29</v>
      </c>
      <c r="G582" s="3">
        <v>19</v>
      </c>
      <c r="H582" s="3">
        <v>923</v>
      </c>
      <c r="I582">
        <v>0.195</v>
      </c>
      <c r="J582">
        <v>0.39</v>
      </c>
      <c r="K582" s="3"/>
      <c r="L582" s="3"/>
    </row>
    <row r="583" spans="1:12">
      <c r="A583" s="3">
        <v>680</v>
      </c>
      <c r="B583" s="3">
        <v>2010</v>
      </c>
      <c r="C583" s="3"/>
      <c r="D583" s="6">
        <v>40</v>
      </c>
      <c r="E583" s="3" t="s">
        <v>144</v>
      </c>
      <c r="F583" s="3" t="s">
        <v>29</v>
      </c>
      <c r="G583" s="3">
        <v>20</v>
      </c>
      <c r="H583" s="3">
        <v>944</v>
      </c>
      <c r="I583">
        <v>0.2</v>
      </c>
      <c r="J583">
        <v>0.4</v>
      </c>
      <c r="K583" s="3"/>
      <c r="L583" s="3"/>
    </row>
    <row r="584" spans="1:12">
      <c r="A584" s="3">
        <v>681</v>
      </c>
      <c r="B584" s="3">
        <v>2010</v>
      </c>
      <c r="C584" s="3"/>
      <c r="D584" s="6">
        <v>41</v>
      </c>
      <c r="E584" s="3" t="s">
        <v>145</v>
      </c>
      <c r="F584" s="3" t="s">
        <v>29</v>
      </c>
      <c r="G584" s="3">
        <v>20</v>
      </c>
      <c r="H584" s="3">
        <v>966</v>
      </c>
      <c r="I584">
        <v>0.205</v>
      </c>
      <c r="J584">
        <v>0.41</v>
      </c>
      <c r="K584" s="3"/>
      <c r="L584" s="3"/>
    </row>
    <row r="585" spans="1:12">
      <c r="A585" s="3">
        <v>682</v>
      </c>
      <c r="B585" s="3">
        <v>2010</v>
      </c>
      <c r="C585" s="3"/>
      <c r="D585" s="6">
        <v>42</v>
      </c>
      <c r="E585" s="3" t="s">
        <v>145</v>
      </c>
      <c r="F585" s="3" t="s">
        <v>29</v>
      </c>
      <c r="G585" s="3">
        <v>21</v>
      </c>
      <c r="H585" s="3">
        <v>987</v>
      </c>
      <c r="I585">
        <v>0.21</v>
      </c>
      <c r="J585">
        <v>0.42</v>
      </c>
      <c r="K585" s="3"/>
      <c r="L585" s="3"/>
    </row>
    <row r="586" spans="1:12">
      <c r="A586" s="3">
        <v>683</v>
      </c>
      <c r="B586" s="3">
        <v>2010</v>
      </c>
      <c r="C586" s="3"/>
      <c r="D586" s="6">
        <v>43</v>
      </c>
      <c r="E586" s="3" t="s">
        <v>145</v>
      </c>
      <c r="F586" s="3" t="s">
        <v>29</v>
      </c>
      <c r="G586" s="3">
        <v>21</v>
      </c>
      <c r="H586" s="3">
        <v>1008</v>
      </c>
      <c r="I586">
        <v>0.215</v>
      </c>
      <c r="J586">
        <v>0.43</v>
      </c>
      <c r="K586" s="3"/>
      <c r="L586" s="3"/>
    </row>
    <row r="587" spans="1:12">
      <c r="A587" s="3">
        <v>684</v>
      </c>
      <c r="B587" s="3">
        <v>2010</v>
      </c>
      <c r="C587" s="3"/>
      <c r="D587" s="6">
        <v>44</v>
      </c>
      <c r="E587" s="3" t="s">
        <v>145</v>
      </c>
      <c r="F587" s="3" t="s">
        <v>29</v>
      </c>
      <c r="G587" s="3">
        <v>22</v>
      </c>
      <c r="H587" s="3">
        <v>1030</v>
      </c>
      <c r="I587">
        <v>0.22</v>
      </c>
      <c r="J587">
        <v>0.44</v>
      </c>
      <c r="K587" s="3"/>
      <c r="L587" s="3"/>
    </row>
    <row r="588" spans="1:12">
      <c r="A588" s="3">
        <v>685</v>
      </c>
      <c r="B588" s="3">
        <v>2010</v>
      </c>
      <c r="C588" s="3"/>
      <c r="D588" s="6">
        <v>45</v>
      </c>
      <c r="E588" s="3" t="s">
        <v>145</v>
      </c>
      <c r="F588" s="3" t="s">
        <v>29</v>
      </c>
      <c r="G588" s="3">
        <v>22</v>
      </c>
      <c r="H588" s="3">
        <v>1051</v>
      </c>
      <c r="I588">
        <v>0.225</v>
      </c>
      <c r="J588">
        <v>0.45</v>
      </c>
      <c r="K588" s="3"/>
      <c r="L588" s="3"/>
    </row>
    <row r="589" spans="1:12">
      <c r="A589" s="3">
        <v>686</v>
      </c>
      <c r="B589" s="3">
        <v>2010</v>
      </c>
      <c r="C589" s="3"/>
      <c r="D589" s="6">
        <v>46</v>
      </c>
      <c r="E589" s="3" t="s">
        <v>146</v>
      </c>
      <c r="F589" s="3" t="s">
        <v>29</v>
      </c>
      <c r="G589" s="3">
        <v>23</v>
      </c>
      <c r="H589" s="3">
        <v>1073</v>
      </c>
      <c r="I589">
        <v>0.23</v>
      </c>
      <c r="J589">
        <v>0.46</v>
      </c>
      <c r="K589" s="3"/>
      <c r="L589" s="3"/>
    </row>
    <row r="590" spans="1:12">
      <c r="A590" s="3">
        <v>687</v>
      </c>
      <c r="B590" s="3">
        <v>2010</v>
      </c>
      <c r="C590" s="3"/>
      <c r="D590" s="6">
        <v>47</v>
      </c>
      <c r="E590" s="3" t="s">
        <v>146</v>
      </c>
      <c r="F590" s="3" t="s">
        <v>29</v>
      </c>
      <c r="G590" s="3">
        <v>23</v>
      </c>
      <c r="H590" s="3">
        <v>1094</v>
      </c>
      <c r="I590">
        <v>0.235</v>
      </c>
      <c r="J590">
        <v>0.47</v>
      </c>
      <c r="K590" s="3"/>
      <c r="L590" s="3"/>
    </row>
    <row r="591" spans="1:12">
      <c r="A591" s="3">
        <v>688</v>
      </c>
      <c r="B591" s="3">
        <v>2010</v>
      </c>
      <c r="C591" s="3"/>
      <c r="D591" s="6">
        <v>48</v>
      </c>
      <c r="E591" s="3" t="s">
        <v>146</v>
      </c>
      <c r="F591" s="3" t="s">
        <v>29</v>
      </c>
      <c r="G591" s="3">
        <v>24</v>
      </c>
      <c r="H591" s="3">
        <v>1116</v>
      </c>
      <c r="I591">
        <v>0.24</v>
      </c>
      <c r="J591">
        <v>0.48</v>
      </c>
      <c r="K591" s="3"/>
      <c r="L591" s="3"/>
    </row>
    <row r="592" spans="1:12">
      <c r="A592" s="3">
        <v>689</v>
      </c>
      <c r="B592" s="3">
        <v>2010</v>
      </c>
      <c r="C592" s="3"/>
      <c r="D592" s="6">
        <v>49</v>
      </c>
      <c r="E592" s="3" t="s">
        <v>146</v>
      </c>
      <c r="F592" s="3" t="s">
        <v>29</v>
      </c>
      <c r="G592" s="3">
        <v>24</v>
      </c>
      <c r="H592" s="3">
        <v>1137</v>
      </c>
      <c r="I592">
        <v>0.245</v>
      </c>
      <c r="J592">
        <v>0.49</v>
      </c>
      <c r="K592" s="3"/>
      <c r="L592" s="3"/>
    </row>
    <row r="593" spans="1:12">
      <c r="A593" s="3">
        <v>690</v>
      </c>
      <c r="B593" s="3">
        <v>2010</v>
      </c>
      <c r="C593" s="3"/>
      <c r="D593" s="6">
        <v>50</v>
      </c>
      <c r="E593" s="3" t="s">
        <v>146</v>
      </c>
      <c r="F593" s="3" t="s">
        <v>29</v>
      </c>
      <c r="G593" s="3">
        <v>25</v>
      </c>
      <c r="H593" s="3">
        <v>1159</v>
      </c>
      <c r="I593">
        <v>0.25</v>
      </c>
      <c r="J593">
        <v>0.5</v>
      </c>
      <c r="K593" s="3"/>
      <c r="L593" s="3"/>
    </row>
    <row r="594" spans="1:12">
      <c r="A594" s="3">
        <v>691</v>
      </c>
      <c r="B594" s="3">
        <v>2010</v>
      </c>
      <c r="C594" s="3"/>
      <c r="D594" s="6">
        <v>51</v>
      </c>
      <c r="E594" s="3" t="s">
        <v>147</v>
      </c>
      <c r="F594" s="3" t="s">
        <v>29</v>
      </c>
      <c r="G594" s="3">
        <v>25</v>
      </c>
      <c r="H594" s="3">
        <v>1180</v>
      </c>
      <c r="I594">
        <v>0.255</v>
      </c>
      <c r="J594">
        <v>0.51</v>
      </c>
      <c r="K594" s="3"/>
      <c r="L594" s="3"/>
    </row>
    <row r="595" spans="1:12">
      <c r="A595" s="3">
        <v>692</v>
      </c>
      <c r="B595" s="3">
        <v>2010</v>
      </c>
      <c r="C595" s="3"/>
      <c r="D595" s="6">
        <v>52</v>
      </c>
      <c r="E595" s="3" t="s">
        <v>147</v>
      </c>
      <c r="F595" s="3" t="s">
        <v>29</v>
      </c>
      <c r="G595" s="3">
        <v>26</v>
      </c>
      <c r="H595" s="3">
        <v>1202</v>
      </c>
      <c r="I595">
        <v>0.26</v>
      </c>
      <c r="J595">
        <v>0.52</v>
      </c>
      <c r="K595" s="3"/>
      <c r="L595" s="3"/>
    </row>
    <row r="596" spans="1:12">
      <c r="A596" s="3">
        <v>693</v>
      </c>
      <c r="B596" s="3">
        <v>2010</v>
      </c>
      <c r="C596" s="3"/>
      <c r="D596" s="6">
        <v>53</v>
      </c>
      <c r="E596" s="3" t="s">
        <v>147</v>
      </c>
      <c r="F596" s="3" t="s">
        <v>29</v>
      </c>
      <c r="G596" s="3">
        <v>26</v>
      </c>
      <c r="H596" s="3">
        <v>1223</v>
      </c>
      <c r="I596">
        <v>0.265</v>
      </c>
      <c r="J596">
        <v>0.53</v>
      </c>
      <c r="K596" s="3"/>
      <c r="L596" s="3"/>
    </row>
    <row r="597" spans="1:12">
      <c r="A597" s="3">
        <v>694</v>
      </c>
      <c r="B597" s="3">
        <v>2010</v>
      </c>
      <c r="C597" s="3"/>
      <c r="D597" s="6">
        <v>54</v>
      </c>
      <c r="E597" s="3" t="s">
        <v>147</v>
      </c>
      <c r="F597" s="3" t="s">
        <v>29</v>
      </c>
      <c r="G597" s="3">
        <v>27</v>
      </c>
      <c r="H597" s="3">
        <v>1245</v>
      </c>
      <c r="I597">
        <v>0.27</v>
      </c>
      <c r="J597">
        <v>0.54</v>
      </c>
      <c r="K597" s="3"/>
      <c r="L597" s="3"/>
    </row>
    <row r="598" spans="1:12">
      <c r="A598" s="3">
        <v>695</v>
      </c>
      <c r="B598" s="3">
        <v>2010</v>
      </c>
      <c r="C598" s="3"/>
      <c r="D598" s="6">
        <v>55</v>
      </c>
      <c r="E598" s="3" t="s">
        <v>147</v>
      </c>
      <c r="F598" s="3" t="s">
        <v>29</v>
      </c>
      <c r="G598" s="3">
        <v>27</v>
      </c>
      <c r="H598" s="3">
        <v>1266</v>
      </c>
      <c r="I598">
        <v>0.275</v>
      </c>
      <c r="J598">
        <v>0.55</v>
      </c>
      <c r="K598" s="3"/>
      <c r="L598" s="3"/>
    </row>
    <row r="599" spans="1:12">
      <c r="A599" s="3">
        <v>696</v>
      </c>
      <c r="B599" s="3">
        <v>2010</v>
      </c>
      <c r="C599" s="3"/>
      <c r="D599" s="6">
        <v>56</v>
      </c>
      <c r="E599" s="3" t="s">
        <v>148</v>
      </c>
      <c r="F599" s="3" t="s">
        <v>29</v>
      </c>
      <c r="G599" s="3">
        <v>28</v>
      </c>
      <c r="H599" s="3">
        <v>1288</v>
      </c>
      <c r="I599">
        <v>0.28</v>
      </c>
      <c r="J599">
        <v>0.56</v>
      </c>
      <c r="K599" s="3"/>
      <c r="L599" s="3"/>
    </row>
    <row r="600" spans="1:12">
      <c r="A600" s="3">
        <v>697</v>
      </c>
      <c r="B600" s="3">
        <v>2010</v>
      </c>
      <c r="C600" s="3"/>
      <c r="D600" s="6">
        <v>57</v>
      </c>
      <c r="E600" s="3" t="s">
        <v>148</v>
      </c>
      <c r="F600" s="3" t="s">
        <v>29</v>
      </c>
      <c r="G600" s="3">
        <v>28</v>
      </c>
      <c r="H600" s="3">
        <v>1309</v>
      </c>
      <c r="I600">
        <v>0.285</v>
      </c>
      <c r="J600">
        <v>0.57</v>
      </c>
      <c r="K600" s="3"/>
      <c r="L600" s="3"/>
    </row>
    <row r="601" spans="1:12">
      <c r="A601" s="3">
        <v>698</v>
      </c>
      <c r="B601" s="3">
        <v>2010</v>
      </c>
      <c r="C601" s="3"/>
      <c r="D601" s="6">
        <v>58</v>
      </c>
      <c r="E601" s="3" t="s">
        <v>148</v>
      </c>
      <c r="F601" s="3" t="s">
        <v>29</v>
      </c>
      <c r="G601" s="3">
        <v>29</v>
      </c>
      <c r="H601" s="3">
        <v>1330</v>
      </c>
      <c r="I601">
        <v>0.29</v>
      </c>
      <c r="J601">
        <v>0.58</v>
      </c>
      <c r="K601" s="3"/>
      <c r="L601" s="3"/>
    </row>
    <row r="602" spans="1:12">
      <c r="A602" s="3">
        <v>699</v>
      </c>
      <c r="B602" s="3">
        <v>2010</v>
      </c>
      <c r="C602" s="3"/>
      <c r="D602" s="6">
        <v>59</v>
      </c>
      <c r="E602" s="3" t="s">
        <v>148</v>
      </c>
      <c r="F602" s="3" t="s">
        <v>29</v>
      </c>
      <c r="G602" s="3">
        <v>29</v>
      </c>
      <c r="H602" s="3">
        <v>1352</v>
      </c>
      <c r="I602">
        <v>0.295</v>
      </c>
      <c r="J602">
        <v>0.59</v>
      </c>
      <c r="K602" s="3"/>
      <c r="L602" s="3"/>
    </row>
    <row r="603" spans="1:12">
      <c r="A603" s="3">
        <v>700</v>
      </c>
      <c r="B603" s="3">
        <v>2010</v>
      </c>
      <c r="C603" s="3"/>
      <c r="D603" s="6">
        <v>60</v>
      </c>
      <c r="E603" s="3" t="s">
        <v>148</v>
      </c>
      <c r="F603" s="3" t="s">
        <v>29</v>
      </c>
      <c r="G603" s="3">
        <v>30</v>
      </c>
      <c r="H603" s="3">
        <v>1373</v>
      </c>
      <c r="I603">
        <v>0.3</v>
      </c>
      <c r="J603">
        <v>0.6</v>
      </c>
      <c r="K603" s="3"/>
      <c r="L603" s="3"/>
    </row>
    <row r="604" spans="1:12">
      <c r="A604" s="3">
        <v>701</v>
      </c>
      <c r="B604" s="3">
        <v>2011</v>
      </c>
      <c r="C604" s="3"/>
      <c r="D604" s="6">
        <v>1</v>
      </c>
      <c r="E604" s="3" t="s">
        <v>149</v>
      </c>
      <c r="F604" s="3" t="s">
        <v>29</v>
      </c>
      <c r="G604" s="3">
        <v>0</v>
      </c>
      <c r="H604" s="3">
        <v>1800</v>
      </c>
      <c r="I604">
        <v>0.005</v>
      </c>
      <c r="J604">
        <v>0.01</v>
      </c>
      <c r="K604" s="3"/>
      <c r="L604" s="3"/>
    </row>
    <row r="605" spans="1:12">
      <c r="A605" s="3">
        <v>702</v>
      </c>
      <c r="B605" s="3">
        <v>2011</v>
      </c>
      <c r="C605" s="3"/>
      <c r="D605" s="6">
        <v>2</v>
      </c>
      <c r="E605" s="3" t="s">
        <v>149</v>
      </c>
      <c r="F605" s="3" t="s">
        <v>29</v>
      </c>
      <c r="G605" s="3">
        <v>1</v>
      </c>
      <c r="H605" s="3">
        <v>2160</v>
      </c>
      <c r="I605">
        <v>0.01</v>
      </c>
      <c r="J605">
        <v>0.02</v>
      </c>
      <c r="K605" s="3"/>
      <c r="L605" s="3"/>
    </row>
    <row r="606" spans="1:12">
      <c r="A606" s="3">
        <v>703</v>
      </c>
      <c r="B606" s="3">
        <v>2011</v>
      </c>
      <c r="C606" s="3"/>
      <c r="D606" s="6">
        <v>3</v>
      </c>
      <c r="E606" s="3" t="s">
        <v>149</v>
      </c>
      <c r="F606" s="3" t="s">
        <v>29</v>
      </c>
      <c r="G606" s="3">
        <v>1</v>
      </c>
      <c r="H606" s="3">
        <v>2520</v>
      </c>
      <c r="I606">
        <v>0.015</v>
      </c>
      <c r="J606">
        <v>0.03</v>
      </c>
      <c r="K606" s="3"/>
      <c r="L606" s="3"/>
    </row>
    <row r="607" spans="1:12">
      <c r="A607" s="3">
        <v>704</v>
      </c>
      <c r="B607" s="3">
        <v>2011</v>
      </c>
      <c r="C607" s="3"/>
      <c r="D607" s="6">
        <v>4</v>
      </c>
      <c r="E607" s="3" t="s">
        <v>149</v>
      </c>
      <c r="F607" s="3" t="s">
        <v>29</v>
      </c>
      <c r="G607" s="3">
        <v>2</v>
      </c>
      <c r="H607" s="3">
        <v>2880</v>
      </c>
      <c r="I607">
        <v>0.02</v>
      </c>
      <c r="J607">
        <v>0.04</v>
      </c>
      <c r="K607" s="3"/>
      <c r="L607" s="3"/>
    </row>
    <row r="608" spans="1:12">
      <c r="A608" s="3">
        <v>705</v>
      </c>
      <c r="B608" s="3">
        <v>2011</v>
      </c>
      <c r="C608" s="3"/>
      <c r="D608" s="6">
        <v>5</v>
      </c>
      <c r="E608" s="3" t="s">
        <v>149</v>
      </c>
      <c r="F608" s="3" t="s">
        <v>29</v>
      </c>
      <c r="G608" s="3">
        <v>2</v>
      </c>
      <c r="H608" s="3">
        <v>3240</v>
      </c>
      <c r="I608">
        <v>0.025</v>
      </c>
      <c r="J608">
        <v>0.05</v>
      </c>
      <c r="K608" s="3"/>
      <c r="L608" s="3"/>
    </row>
    <row r="609" spans="1:12">
      <c r="A609" s="3">
        <v>706</v>
      </c>
      <c r="B609" s="3">
        <v>2011</v>
      </c>
      <c r="C609" s="3"/>
      <c r="D609" s="6">
        <v>6</v>
      </c>
      <c r="E609" s="3" t="s">
        <v>150</v>
      </c>
      <c r="F609" s="3" t="s">
        <v>29</v>
      </c>
      <c r="G609" s="3">
        <v>3</v>
      </c>
      <c r="H609" s="3">
        <v>3600</v>
      </c>
      <c r="I609">
        <v>0.03</v>
      </c>
      <c r="J609">
        <v>0.06</v>
      </c>
      <c r="K609" s="3"/>
      <c r="L609" s="3"/>
    </row>
    <row r="610" spans="1:12">
      <c r="A610" s="3">
        <v>707</v>
      </c>
      <c r="B610" s="3">
        <v>2011</v>
      </c>
      <c r="C610" s="3"/>
      <c r="D610" s="6">
        <v>7</v>
      </c>
      <c r="E610" s="3" t="s">
        <v>150</v>
      </c>
      <c r="F610" s="3" t="s">
        <v>29</v>
      </c>
      <c r="G610" s="3">
        <v>3</v>
      </c>
      <c r="H610" s="3">
        <v>3960</v>
      </c>
      <c r="I610">
        <v>0.035</v>
      </c>
      <c r="J610">
        <v>0.07</v>
      </c>
      <c r="K610" s="3"/>
      <c r="L610" s="3"/>
    </row>
    <row r="611" spans="1:12">
      <c r="A611" s="3">
        <v>708</v>
      </c>
      <c r="B611" s="3">
        <v>2011</v>
      </c>
      <c r="C611" s="3"/>
      <c r="D611" s="6">
        <v>8</v>
      </c>
      <c r="E611" s="3" t="s">
        <v>150</v>
      </c>
      <c r="F611" s="3" t="s">
        <v>29</v>
      </c>
      <c r="G611" s="3">
        <v>4</v>
      </c>
      <c r="H611" s="3">
        <v>4320</v>
      </c>
      <c r="I611">
        <v>0.04</v>
      </c>
      <c r="J611">
        <v>0.08</v>
      </c>
      <c r="K611" s="3"/>
      <c r="L611" s="3"/>
    </row>
    <row r="612" spans="1:12">
      <c r="A612" s="3">
        <v>709</v>
      </c>
      <c r="B612" s="3">
        <v>2011</v>
      </c>
      <c r="C612" s="3"/>
      <c r="D612" s="6">
        <v>9</v>
      </c>
      <c r="E612" s="3" t="s">
        <v>150</v>
      </c>
      <c r="F612" s="3" t="s">
        <v>29</v>
      </c>
      <c r="G612" s="3">
        <v>4</v>
      </c>
      <c r="H612" s="3">
        <v>4680</v>
      </c>
      <c r="I612">
        <v>0.045</v>
      </c>
      <c r="J612">
        <v>0.09</v>
      </c>
      <c r="K612" s="3"/>
      <c r="L612" s="3"/>
    </row>
    <row r="613" spans="1:12">
      <c r="A613" s="3">
        <v>710</v>
      </c>
      <c r="B613" s="3">
        <v>2011</v>
      </c>
      <c r="C613" s="3"/>
      <c r="D613" s="6">
        <v>10</v>
      </c>
      <c r="E613" s="3" t="s">
        <v>150</v>
      </c>
      <c r="F613" s="3" t="s">
        <v>29</v>
      </c>
      <c r="G613" s="3">
        <v>5</v>
      </c>
      <c r="H613" s="3">
        <v>5040</v>
      </c>
      <c r="I613">
        <v>0.05</v>
      </c>
      <c r="J613">
        <v>0.1</v>
      </c>
      <c r="K613" s="3"/>
      <c r="L613" s="3"/>
    </row>
    <row r="614" spans="1:12">
      <c r="A614" s="3">
        <v>711</v>
      </c>
      <c r="B614" s="3">
        <v>2011</v>
      </c>
      <c r="C614" s="3"/>
      <c r="D614" s="6">
        <v>11</v>
      </c>
      <c r="E614" s="3" t="s">
        <v>151</v>
      </c>
      <c r="F614" s="3" t="s">
        <v>29</v>
      </c>
      <c r="G614" s="3">
        <v>5</v>
      </c>
      <c r="H614" s="3">
        <v>5400</v>
      </c>
      <c r="I614">
        <v>0.055</v>
      </c>
      <c r="J614">
        <v>0.11</v>
      </c>
      <c r="K614" s="3"/>
      <c r="L614" s="3"/>
    </row>
    <row r="615" spans="1:12">
      <c r="A615" s="3">
        <v>712</v>
      </c>
      <c r="B615" s="3">
        <v>2011</v>
      </c>
      <c r="C615" s="3"/>
      <c r="D615" s="6">
        <v>12</v>
      </c>
      <c r="E615" s="3" t="s">
        <v>151</v>
      </c>
      <c r="F615" s="3" t="s">
        <v>29</v>
      </c>
      <c r="G615" s="3">
        <v>6</v>
      </c>
      <c r="H615" s="3">
        <v>5760</v>
      </c>
      <c r="I615">
        <v>0.06</v>
      </c>
      <c r="J615">
        <v>0.12</v>
      </c>
      <c r="K615" s="3"/>
      <c r="L615" s="3"/>
    </row>
    <row r="616" spans="1:12">
      <c r="A616" s="3">
        <v>713</v>
      </c>
      <c r="B616" s="3">
        <v>2011</v>
      </c>
      <c r="C616" s="3"/>
      <c r="D616" s="6">
        <v>13</v>
      </c>
      <c r="E616" s="3" t="s">
        <v>151</v>
      </c>
      <c r="F616" s="3" t="s">
        <v>29</v>
      </c>
      <c r="G616" s="3">
        <v>6</v>
      </c>
      <c r="H616" s="3">
        <v>6120</v>
      </c>
      <c r="I616">
        <v>0.065</v>
      </c>
      <c r="J616">
        <v>0.13</v>
      </c>
      <c r="K616" s="3"/>
      <c r="L616" s="3"/>
    </row>
    <row r="617" spans="1:12">
      <c r="A617" s="3">
        <v>714</v>
      </c>
      <c r="B617" s="3">
        <v>2011</v>
      </c>
      <c r="C617" s="3"/>
      <c r="D617" s="6">
        <v>14</v>
      </c>
      <c r="E617" s="3" t="s">
        <v>151</v>
      </c>
      <c r="F617" s="3" t="s">
        <v>29</v>
      </c>
      <c r="G617" s="3">
        <v>7</v>
      </c>
      <c r="H617" s="3">
        <v>6480</v>
      </c>
      <c r="I617">
        <v>0.07</v>
      </c>
      <c r="J617">
        <v>0.14</v>
      </c>
      <c r="K617" s="3"/>
      <c r="L617" s="3"/>
    </row>
    <row r="618" spans="1:12">
      <c r="A618" s="3">
        <v>715</v>
      </c>
      <c r="B618" s="3">
        <v>2011</v>
      </c>
      <c r="C618" s="3"/>
      <c r="D618" s="6">
        <v>15</v>
      </c>
      <c r="E618" s="3" t="s">
        <v>151</v>
      </c>
      <c r="F618" s="3" t="s">
        <v>29</v>
      </c>
      <c r="G618" s="3">
        <v>7</v>
      </c>
      <c r="H618" s="3">
        <v>6840</v>
      </c>
      <c r="I618">
        <v>0.075</v>
      </c>
      <c r="J618">
        <v>0.15</v>
      </c>
      <c r="K618" s="3"/>
      <c r="L618" s="3"/>
    </row>
    <row r="619" spans="1:12">
      <c r="A619" s="3">
        <v>716</v>
      </c>
      <c r="B619" s="3">
        <v>2011</v>
      </c>
      <c r="C619" s="3"/>
      <c r="D619" s="6">
        <v>16</v>
      </c>
      <c r="E619" s="3" t="s">
        <v>152</v>
      </c>
      <c r="F619" s="3" t="s">
        <v>29</v>
      </c>
      <c r="G619" s="3">
        <v>8</v>
      </c>
      <c r="H619" s="3">
        <v>7200</v>
      </c>
      <c r="I619">
        <v>0.08</v>
      </c>
      <c r="J619">
        <v>0.16</v>
      </c>
      <c r="K619" s="3"/>
      <c r="L619" s="3"/>
    </row>
    <row r="620" spans="1:12">
      <c r="A620" s="3">
        <v>717</v>
      </c>
      <c r="B620" s="3">
        <v>2011</v>
      </c>
      <c r="C620" s="3"/>
      <c r="D620" s="6">
        <v>17</v>
      </c>
      <c r="E620" s="3" t="s">
        <v>152</v>
      </c>
      <c r="F620" s="3" t="s">
        <v>29</v>
      </c>
      <c r="G620" s="3">
        <v>8</v>
      </c>
      <c r="H620" s="3">
        <v>7560</v>
      </c>
      <c r="I620">
        <v>0.085</v>
      </c>
      <c r="J620">
        <v>0.17</v>
      </c>
      <c r="K620" s="3"/>
      <c r="L620" s="3"/>
    </row>
    <row r="621" spans="1:12">
      <c r="A621" s="3">
        <v>718</v>
      </c>
      <c r="B621" s="3">
        <v>2011</v>
      </c>
      <c r="C621" s="3"/>
      <c r="D621" s="6">
        <v>18</v>
      </c>
      <c r="E621" s="3" t="s">
        <v>152</v>
      </c>
      <c r="F621" s="3" t="s">
        <v>29</v>
      </c>
      <c r="G621" s="3">
        <v>9</v>
      </c>
      <c r="H621" s="3">
        <v>7920</v>
      </c>
      <c r="I621">
        <v>0.09</v>
      </c>
      <c r="J621">
        <v>0.18</v>
      </c>
      <c r="K621" s="3"/>
      <c r="L621" s="3"/>
    </row>
    <row r="622" spans="1:12">
      <c r="A622" s="3">
        <v>719</v>
      </c>
      <c r="B622" s="3">
        <v>2011</v>
      </c>
      <c r="C622" s="3"/>
      <c r="D622" s="6">
        <v>19</v>
      </c>
      <c r="E622" s="3" t="s">
        <v>152</v>
      </c>
      <c r="F622" s="3" t="s">
        <v>29</v>
      </c>
      <c r="G622" s="3">
        <v>9</v>
      </c>
      <c r="H622" s="3">
        <v>8280</v>
      </c>
      <c r="I622">
        <v>0.095</v>
      </c>
      <c r="J622">
        <v>0.19</v>
      </c>
      <c r="K622" s="3"/>
      <c r="L622" s="3"/>
    </row>
    <row r="623" spans="1:12">
      <c r="A623" s="3">
        <v>720</v>
      </c>
      <c r="B623" s="3">
        <v>2011</v>
      </c>
      <c r="C623" s="3"/>
      <c r="D623" s="6">
        <v>20</v>
      </c>
      <c r="E623" s="3" t="s">
        <v>152</v>
      </c>
      <c r="F623" s="3" t="s">
        <v>29</v>
      </c>
      <c r="G623" s="3">
        <v>10</v>
      </c>
      <c r="H623" s="3">
        <v>8640</v>
      </c>
      <c r="I623">
        <v>0.1</v>
      </c>
      <c r="J623">
        <v>0.2</v>
      </c>
      <c r="K623" s="3"/>
      <c r="L623" s="3"/>
    </row>
    <row r="624" spans="1:12">
      <c r="A624" s="3">
        <v>721</v>
      </c>
      <c r="B624" s="3">
        <v>2011</v>
      </c>
      <c r="C624" s="3"/>
      <c r="D624" s="6">
        <v>21</v>
      </c>
      <c r="E624" s="3" t="s">
        <v>153</v>
      </c>
      <c r="F624" s="3" t="s">
        <v>29</v>
      </c>
      <c r="G624" s="3">
        <v>10</v>
      </c>
      <c r="H624" s="3">
        <v>9000</v>
      </c>
      <c r="I624">
        <v>0.105</v>
      </c>
      <c r="J624">
        <v>0.21</v>
      </c>
      <c r="K624" s="3"/>
      <c r="L624" s="3"/>
    </row>
    <row r="625" spans="1:12">
      <c r="A625" s="3">
        <v>722</v>
      </c>
      <c r="B625" s="3">
        <v>2011</v>
      </c>
      <c r="C625" s="3"/>
      <c r="D625" s="6">
        <v>22</v>
      </c>
      <c r="E625" s="3" t="s">
        <v>153</v>
      </c>
      <c r="F625" s="3" t="s">
        <v>29</v>
      </c>
      <c r="G625" s="3">
        <v>11</v>
      </c>
      <c r="H625" s="3">
        <v>9360</v>
      </c>
      <c r="I625">
        <v>0.11</v>
      </c>
      <c r="J625">
        <v>0.22</v>
      </c>
      <c r="K625" s="3"/>
      <c r="L625" s="3"/>
    </row>
    <row r="626" spans="1:12">
      <c r="A626" s="3">
        <v>723</v>
      </c>
      <c r="B626" s="3">
        <v>2011</v>
      </c>
      <c r="C626" s="3"/>
      <c r="D626" s="6">
        <v>23</v>
      </c>
      <c r="E626" s="3" t="s">
        <v>153</v>
      </c>
      <c r="F626" s="3" t="s">
        <v>29</v>
      </c>
      <c r="G626" s="3">
        <v>11</v>
      </c>
      <c r="H626" s="3">
        <v>9720</v>
      </c>
      <c r="I626">
        <v>0.115</v>
      </c>
      <c r="J626">
        <v>0.23</v>
      </c>
      <c r="K626" s="3"/>
      <c r="L626" s="3"/>
    </row>
    <row r="627" spans="1:12">
      <c r="A627" s="3">
        <v>724</v>
      </c>
      <c r="B627" s="3">
        <v>2011</v>
      </c>
      <c r="C627" s="3"/>
      <c r="D627" s="6">
        <v>24</v>
      </c>
      <c r="E627" s="3" t="s">
        <v>153</v>
      </c>
      <c r="F627" s="3" t="s">
        <v>29</v>
      </c>
      <c r="G627" s="3">
        <v>12</v>
      </c>
      <c r="H627" s="3">
        <v>10080</v>
      </c>
      <c r="I627">
        <v>0.12</v>
      </c>
      <c r="J627">
        <v>0.24</v>
      </c>
      <c r="K627" s="3"/>
      <c r="L627" s="3"/>
    </row>
    <row r="628" spans="1:12">
      <c r="A628" s="3">
        <v>725</v>
      </c>
      <c r="B628" s="3">
        <v>2011</v>
      </c>
      <c r="C628" s="3"/>
      <c r="D628" s="6">
        <v>25</v>
      </c>
      <c r="E628" s="3" t="s">
        <v>153</v>
      </c>
      <c r="F628" s="3" t="s">
        <v>29</v>
      </c>
      <c r="G628" s="3">
        <v>12</v>
      </c>
      <c r="H628" s="3">
        <v>10440</v>
      </c>
      <c r="I628">
        <v>0.125</v>
      </c>
      <c r="J628">
        <v>0.25</v>
      </c>
      <c r="K628" s="3"/>
      <c r="L628" s="3"/>
    </row>
    <row r="629" spans="1:12">
      <c r="A629" s="3">
        <v>726</v>
      </c>
      <c r="B629" s="3">
        <v>2011</v>
      </c>
      <c r="C629" s="3"/>
      <c r="D629" s="6">
        <v>26</v>
      </c>
      <c r="E629" s="3" t="s">
        <v>154</v>
      </c>
      <c r="F629" s="3" t="s">
        <v>29</v>
      </c>
      <c r="G629" s="3">
        <v>13</v>
      </c>
      <c r="H629" s="3">
        <v>10800</v>
      </c>
      <c r="I629">
        <v>0.13</v>
      </c>
      <c r="J629">
        <v>0.26</v>
      </c>
      <c r="K629" s="3"/>
      <c r="L629" s="3"/>
    </row>
    <row r="630" spans="1:12">
      <c r="A630" s="3">
        <v>727</v>
      </c>
      <c r="B630" s="3">
        <v>2011</v>
      </c>
      <c r="C630" s="3"/>
      <c r="D630" s="6">
        <v>27</v>
      </c>
      <c r="E630" s="3" t="s">
        <v>154</v>
      </c>
      <c r="F630" s="3" t="s">
        <v>29</v>
      </c>
      <c r="G630" s="3">
        <v>13</v>
      </c>
      <c r="H630" s="3">
        <v>11160</v>
      </c>
      <c r="I630">
        <v>0.135</v>
      </c>
      <c r="J630">
        <v>0.27</v>
      </c>
      <c r="K630" s="3"/>
      <c r="L630" s="3"/>
    </row>
    <row r="631" spans="1:12">
      <c r="A631" s="3">
        <v>728</v>
      </c>
      <c r="B631" s="3">
        <v>2011</v>
      </c>
      <c r="C631" s="3"/>
      <c r="D631" s="6">
        <v>28</v>
      </c>
      <c r="E631" s="3" t="s">
        <v>154</v>
      </c>
      <c r="F631" s="3" t="s">
        <v>29</v>
      </c>
      <c r="G631" s="3">
        <v>14</v>
      </c>
      <c r="H631" s="3">
        <v>11520</v>
      </c>
      <c r="I631">
        <v>0.14</v>
      </c>
      <c r="J631">
        <v>0.28</v>
      </c>
      <c r="K631" s="3"/>
      <c r="L631" s="3"/>
    </row>
    <row r="632" spans="1:12">
      <c r="A632" s="3">
        <v>729</v>
      </c>
      <c r="B632" s="3">
        <v>2011</v>
      </c>
      <c r="C632" s="3"/>
      <c r="D632" s="6">
        <v>29</v>
      </c>
      <c r="E632" s="3" t="s">
        <v>154</v>
      </c>
      <c r="F632" s="3" t="s">
        <v>29</v>
      </c>
      <c r="G632" s="3">
        <v>14</v>
      </c>
      <c r="H632" s="3">
        <v>11880</v>
      </c>
      <c r="I632">
        <v>0.145</v>
      </c>
      <c r="J632">
        <v>0.29</v>
      </c>
      <c r="K632" s="3"/>
      <c r="L632" s="3"/>
    </row>
    <row r="633" spans="1:12">
      <c r="A633" s="3">
        <v>730</v>
      </c>
      <c r="B633" s="3">
        <v>2011</v>
      </c>
      <c r="C633" s="3"/>
      <c r="D633" s="6">
        <v>30</v>
      </c>
      <c r="E633" s="3" t="s">
        <v>154</v>
      </c>
      <c r="F633" s="3" t="s">
        <v>29</v>
      </c>
      <c r="G633" s="3">
        <v>15</v>
      </c>
      <c r="H633" s="3">
        <v>12240</v>
      </c>
      <c r="I633">
        <v>0.15</v>
      </c>
      <c r="J633">
        <v>0.3</v>
      </c>
      <c r="K633" s="3"/>
      <c r="L633" s="3"/>
    </row>
    <row r="634" spans="1:12">
      <c r="A634" s="3">
        <v>731</v>
      </c>
      <c r="B634" s="3">
        <v>2011</v>
      </c>
      <c r="C634" s="3"/>
      <c r="D634" s="6">
        <v>31</v>
      </c>
      <c r="E634" s="3" t="s">
        <v>155</v>
      </c>
      <c r="F634" s="3" t="s">
        <v>29</v>
      </c>
      <c r="G634" s="3">
        <v>15</v>
      </c>
      <c r="H634" s="3">
        <v>12600</v>
      </c>
      <c r="I634">
        <v>0.155</v>
      </c>
      <c r="J634">
        <v>0.31</v>
      </c>
      <c r="K634" s="3"/>
      <c r="L634" s="3"/>
    </row>
    <row r="635" spans="1:12">
      <c r="A635" s="3">
        <v>732</v>
      </c>
      <c r="B635" s="3">
        <v>2011</v>
      </c>
      <c r="C635" s="3"/>
      <c r="D635" s="6">
        <v>32</v>
      </c>
      <c r="E635" s="3" t="s">
        <v>155</v>
      </c>
      <c r="F635" s="3" t="s">
        <v>29</v>
      </c>
      <c r="G635" s="3">
        <v>16</v>
      </c>
      <c r="H635" s="3">
        <v>12960</v>
      </c>
      <c r="I635">
        <v>0.16</v>
      </c>
      <c r="J635">
        <v>0.32</v>
      </c>
      <c r="K635" s="3"/>
      <c r="L635" s="3"/>
    </row>
    <row r="636" spans="1:12">
      <c r="A636" s="3">
        <v>733</v>
      </c>
      <c r="B636" s="3">
        <v>2011</v>
      </c>
      <c r="C636" s="3"/>
      <c r="D636" s="6">
        <v>33</v>
      </c>
      <c r="E636" s="3" t="s">
        <v>155</v>
      </c>
      <c r="F636" s="3" t="s">
        <v>29</v>
      </c>
      <c r="G636" s="3">
        <v>16</v>
      </c>
      <c r="H636" s="3">
        <v>13320</v>
      </c>
      <c r="I636">
        <v>0.165</v>
      </c>
      <c r="J636">
        <v>0.33</v>
      </c>
      <c r="K636" s="3"/>
      <c r="L636" s="3"/>
    </row>
    <row r="637" spans="1:12">
      <c r="A637" s="3">
        <v>734</v>
      </c>
      <c r="B637" s="3">
        <v>2011</v>
      </c>
      <c r="C637" s="3"/>
      <c r="D637" s="6">
        <v>34</v>
      </c>
      <c r="E637" s="3" t="s">
        <v>155</v>
      </c>
      <c r="F637" s="3" t="s">
        <v>29</v>
      </c>
      <c r="G637" s="3">
        <v>17</v>
      </c>
      <c r="H637" s="3">
        <v>13680</v>
      </c>
      <c r="I637">
        <v>0.17</v>
      </c>
      <c r="J637">
        <v>0.34</v>
      </c>
      <c r="K637" s="3"/>
      <c r="L637" s="3"/>
    </row>
    <row r="638" spans="1:12">
      <c r="A638" s="3">
        <v>735</v>
      </c>
      <c r="B638" s="3">
        <v>2011</v>
      </c>
      <c r="C638" s="3"/>
      <c r="D638" s="6">
        <v>35</v>
      </c>
      <c r="E638" s="3" t="s">
        <v>155</v>
      </c>
      <c r="F638" s="3" t="s">
        <v>29</v>
      </c>
      <c r="G638" s="3">
        <v>17</v>
      </c>
      <c r="H638" s="3">
        <v>14040</v>
      </c>
      <c r="I638">
        <v>0.175</v>
      </c>
      <c r="J638">
        <v>0.35</v>
      </c>
      <c r="K638" s="3"/>
      <c r="L638" s="3"/>
    </row>
    <row r="639" spans="1:12">
      <c r="A639" s="3">
        <v>736</v>
      </c>
      <c r="B639" s="3">
        <v>2011</v>
      </c>
      <c r="C639" s="3"/>
      <c r="D639" s="6">
        <v>36</v>
      </c>
      <c r="E639" s="3" t="s">
        <v>156</v>
      </c>
      <c r="F639" s="3" t="s">
        <v>29</v>
      </c>
      <c r="G639" s="3">
        <v>18</v>
      </c>
      <c r="H639" s="3">
        <v>14400</v>
      </c>
      <c r="I639">
        <v>0.18</v>
      </c>
      <c r="J639">
        <v>0.36</v>
      </c>
      <c r="K639" s="3"/>
      <c r="L639" s="3"/>
    </row>
    <row r="640" spans="1:12">
      <c r="A640" s="3">
        <v>737</v>
      </c>
      <c r="B640" s="3">
        <v>2011</v>
      </c>
      <c r="C640" s="3"/>
      <c r="D640" s="6">
        <v>37</v>
      </c>
      <c r="E640" s="3" t="s">
        <v>156</v>
      </c>
      <c r="F640" s="3" t="s">
        <v>29</v>
      </c>
      <c r="G640" s="3">
        <v>18</v>
      </c>
      <c r="H640" s="3">
        <v>14760</v>
      </c>
      <c r="I640">
        <v>0.185</v>
      </c>
      <c r="J640">
        <v>0.37</v>
      </c>
      <c r="K640" s="3"/>
      <c r="L640" s="3"/>
    </row>
    <row r="641" spans="1:12">
      <c r="A641" s="3">
        <v>738</v>
      </c>
      <c r="B641" s="3">
        <v>2011</v>
      </c>
      <c r="C641" s="3"/>
      <c r="D641" s="6">
        <v>38</v>
      </c>
      <c r="E641" s="3" t="s">
        <v>156</v>
      </c>
      <c r="F641" s="3" t="s">
        <v>29</v>
      </c>
      <c r="G641" s="3">
        <v>19</v>
      </c>
      <c r="H641" s="3">
        <v>15120</v>
      </c>
      <c r="I641">
        <v>0.19</v>
      </c>
      <c r="J641">
        <v>0.38</v>
      </c>
      <c r="K641" s="3"/>
      <c r="L641" s="3"/>
    </row>
    <row r="642" spans="1:12">
      <c r="A642" s="3">
        <v>739</v>
      </c>
      <c r="B642" s="3">
        <v>2011</v>
      </c>
      <c r="C642" s="3"/>
      <c r="D642" s="6">
        <v>39</v>
      </c>
      <c r="E642" s="3" t="s">
        <v>156</v>
      </c>
      <c r="F642" s="3" t="s">
        <v>29</v>
      </c>
      <c r="G642" s="3">
        <v>19</v>
      </c>
      <c r="H642" s="3">
        <v>15480</v>
      </c>
      <c r="I642">
        <v>0.195</v>
      </c>
      <c r="J642">
        <v>0.39</v>
      </c>
      <c r="K642" s="3"/>
      <c r="L642" s="3"/>
    </row>
    <row r="643" spans="1:12">
      <c r="A643" s="3">
        <v>740</v>
      </c>
      <c r="B643" s="3">
        <v>2011</v>
      </c>
      <c r="C643" s="3"/>
      <c r="D643" s="6">
        <v>40</v>
      </c>
      <c r="E643" s="3" t="s">
        <v>156</v>
      </c>
      <c r="F643" s="3" t="s">
        <v>29</v>
      </c>
      <c r="G643" s="3">
        <v>20</v>
      </c>
      <c r="H643" s="3">
        <v>15840</v>
      </c>
      <c r="I643">
        <v>0.2</v>
      </c>
      <c r="J643">
        <v>0.4</v>
      </c>
      <c r="K643" s="3"/>
      <c r="L643" s="3"/>
    </row>
    <row r="644" spans="1:12">
      <c r="A644" s="3">
        <v>741</v>
      </c>
      <c r="B644" s="3">
        <v>2011</v>
      </c>
      <c r="C644" s="3"/>
      <c r="D644" s="6">
        <v>41</v>
      </c>
      <c r="E644" s="3" t="s">
        <v>157</v>
      </c>
      <c r="F644" s="3" t="s">
        <v>29</v>
      </c>
      <c r="G644" s="3">
        <v>20</v>
      </c>
      <c r="H644" s="3">
        <v>16200</v>
      </c>
      <c r="I644">
        <v>0.205</v>
      </c>
      <c r="J644">
        <v>0.41</v>
      </c>
      <c r="K644" s="3"/>
      <c r="L644" s="3"/>
    </row>
    <row r="645" spans="1:12">
      <c r="A645" s="3">
        <v>742</v>
      </c>
      <c r="B645" s="3">
        <v>2011</v>
      </c>
      <c r="C645" s="3"/>
      <c r="D645" s="6">
        <v>42</v>
      </c>
      <c r="E645" s="3" t="s">
        <v>157</v>
      </c>
      <c r="F645" s="3" t="s">
        <v>29</v>
      </c>
      <c r="G645" s="3">
        <v>21</v>
      </c>
      <c r="H645" s="3">
        <v>16560</v>
      </c>
      <c r="I645">
        <v>0.21</v>
      </c>
      <c r="J645">
        <v>0.42</v>
      </c>
      <c r="K645" s="3"/>
      <c r="L645" s="3"/>
    </row>
    <row r="646" spans="1:12">
      <c r="A646" s="3">
        <v>743</v>
      </c>
      <c r="B646" s="3">
        <v>2011</v>
      </c>
      <c r="C646" s="3"/>
      <c r="D646" s="6">
        <v>43</v>
      </c>
      <c r="E646" s="3" t="s">
        <v>157</v>
      </c>
      <c r="F646" s="3" t="s">
        <v>29</v>
      </c>
      <c r="G646" s="3">
        <v>21</v>
      </c>
      <c r="H646" s="3">
        <v>16920</v>
      </c>
      <c r="I646">
        <v>0.215</v>
      </c>
      <c r="J646">
        <v>0.43</v>
      </c>
      <c r="K646" s="3"/>
      <c r="L646" s="3"/>
    </row>
    <row r="647" spans="1:12">
      <c r="A647" s="3">
        <v>744</v>
      </c>
      <c r="B647" s="3">
        <v>2011</v>
      </c>
      <c r="C647" s="3"/>
      <c r="D647" s="6">
        <v>44</v>
      </c>
      <c r="E647" s="3" t="s">
        <v>157</v>
      </c>
      <c r="F647" s="3" t="s">
        <v>29</v>
      </c>
      <c r="G647" s="3">
        <v>22</v>
      </c>
      <c r="H647" s="3">
        <v>17280</v>
      </c>
      <c r="I647">
        <v>0.22</v>
      </c>
      <c r="J647">
        <v>0.44</v>
      </c>
      <c r="K647" s="3"/>
      <c r="L647" s="3"/>
    </row>
    <row r="648" spans="1:12">
      <c r="A648" s="3">
        <v>745</v>
      </c>
      <c r="B648" s="3">
        <v>2011</v>
      </c>
      <c r="C648" s="3"/>
      <c r="D648" s="6">
        <v>45</v>
      </c>
      <c r="E648" s="3" t="s">
        <v>157</v>
      </c>
      <c r="F648" s="3" t="s">
        <v>29</v>
      </c>
      <c r="G648" s="3">
        <v>22</v>
      </c>
      <c r="H648" s="3">
        <v>17640</v>
      </c>
      <c r="I648">
        <v>0.225</v>
      </c>
      <c r="J648">
        <v>0.45</v>
      </c>
      <c r="K648" s="3"/>
      <c r="L648" s="3"/>
    </row>
    <row r="649" spans="1:12">
      <c r="A649" s="3">
        <v>746</v>
      </c>
      <c r="B649" s="3">
        <v>2011</v>
      </c>
      <c r="C649" s="3"/>
      <c r="D649" s="6">
        <v>46</v>
      </c>
      <c r="E649" s="3" t="s">
        <v>158</v>
      </c>
      <c r="F649" s="3" t="s">
        <v>29</v>
      </c>
      <c r="G649" s="3">
        <v>23</v>
      </c>
      <c r="H649" s="3">
        <v>18000</v>
      </c>
      <c r="I649">
        <v>0.23</v>
      </c>
      <c r="J649">
        <v>0.46</v>
      </c>
      <c r="K649" s="3"/>
      <c r="L649" s="3"/>
    </row>
    <row r="650" spans="1:12">
      <c r="A650" s="3">
        <v>747</v>
      </c>
      <c r="B650" s="3">
        <v>2011</v>
      </c>
      <c r="C650" s="3"/>
      <c r="D650" s="6">
        <v>47</v>
      </c>
      <c r="E650" s="3" t="s">
        <v>158</v>
      </c>
      <c r="F650" s="3" t="s">
        <v>29</v>
      </c>
      <c r="G650" s="3">
        <v>23</v>
      </c>
      <c r="H650" s="3">
        <v>18360</v>
      </c>
      <c r="I650">
        <v>0.235</v>
      </c>
      <c r="J650">
        <v>0.47</v>
      </c>
      <c r="K650" s="3"/>
      <c r="L650" s="3"/>
    </row>
    <row r="651" spans="1:12">
      <c r="A651" s="3">
        <v>748</v>
      </c>
      <c r="B651" s="3">
        <v>2011</v>
      </c>
      <c r="C651" s="3"/>
      <c r="D651" s="6">
        <v>48</v>
      </c>
      <c r="E651" s="3" t="s">
        <v>158</v>
      </c>
      <c r="F651" s="3" t="s">
        <v>29</v>
      </c>
      <c r="G651" s="3">
        <v>24</v>
      </c>
      <c r="H651" s="3">
        <v>18720</v>
      </c>
      <c r="I651">
        <v>0.24</v>
      </c>
      <c r="J651">
        <v>0.48</v>
      </c>
      <c r="K651" s="3"/>
      <c r="L651" s="3"/>
    </row>
    <row r="652" spans="1:12">
      <c r="A652" s="3">
        <v>749</v>
      </c>
      <c r="B652" s="3">
        <v>2011</v>
      </c>
      <c r="C652" s="3"/>
      <c r="D652" s="6">
        <v>49</v>
      </c>
      <c r="E652" s="3" t="s">
        <v>158</v>
      </c>
      <c r="F652" s="3" t="s">
        <v>29</v>
      </c>
      <c r="G652" s="3">
        <v>24</v>
      </c>
      <c r="H652" s="3">
        <v>19080</v>
      </c>
      <c r="I652">
        <v>0.245</v>
      </c>
      <c r="J652">
        <v>0.49</v>
      </c>
      <c r="K652" s="3"/>
      <c r="L652" s="3"/>
    </row>
    <row r="653" spans="1:12">
      <c r="A653" s="3">
        <v>750</v>
      </c>
      <c r="B653" s="3">
        <v>2011</v>
      </c>
      <c r="C653" s="3"/>
      <c r="D653" s="6">
        <v>50</v>
      </c>
      <c r="E653" s="3" t="s">
        <v>158</v>
      </c>
      <c r="F653" s="3" t="s">
        <v>29</v>
      </c>
      <c r="G653" s="3">
        <v>25</v>
      </c>
      <c r="H653" s="3">
        <v>19440</v>
      </c>
      <c r="I653">
        <v>0.25</v>
      </c>
      <c r="J653">
        <v>0.5</v>
      </c>
      <c r="K653" s="3"/>
      <c r="L653" s="3"/>
    </row>
    <row r="654" spans="1:12">
      <c r="A654" s="3">
        <v>751</v>
      </c>
      <c r="B654" s="3">
        <v>2011</v>
      </c>
      <c r="C654" s="3"/>
      <c r="D654" s="6">
        <v>51</v>
      </c>
      <c r="E654" s="3" t="s">
        <v>159</v>
      </c>
      <c r="F654" s="3" t="s">
        <v>29</v>
      </c>
      <c r="G654" s="3">
        <v>25</v>
      </c>
      <c r="H654" s="3">
        <v>19800</v>
      </c>
      <c r="I654">
        <v>0.255</v>
      </c>
      <c r="J654">
        <v>0.51</v>
      </c>
      <c r="K654" s="3"/>
      <c r="L654" s="3"/>
    </row>
    <row r="655" spans="1:12">
      <c r="A655" s="3">
        <v>752</v>
      </c>
      <c r="B655" s="3">
        <v>2011</v>
      </c>
      <c r="C655" s="3"/>
      <c r="D655" s="6">
        <v>52</v>
      </c>
      <c r="E655" s="3" t="s">
        <v>159</v>
      </c>
      <c r="F655" s="3" t="s">
        <v>29</v>
      </c>
      <c r="G655" s="3">
        <v>26</v>
      </c>
      <c r="H655" s="3">
        <v>20160</v>
      </c>
      <c r="I655">
        <v>0.26</v>
      </c>
      <c r="J655">
        <v>0.52</v>
      </c>
      <c r="K655" s="3"/>
      <c r="L655" s="3"/>
    </row>
    <row r="656" spans="1:12">
      <c r="A656" s="3">
        <v>753</v>
      </c>
      <c r="B656" s="3">
        <v>2011</v>
      </c>
      <c r="C656" s="3"/>
      <c r="D656" s="6">
        <v>53</v>
      </c>
      <c r="E656" s="3" t="s">
        <v>159</v>
      </c>
      <c r="F656" s="3" t="s">
        <v>29</v>
      </c>
      <c r="G656" s="3">
        <v>26</v>
      </c>
      <c r="H656" s="3">
        <v>20520</v>
      </c>
      <c r="I656">
        <v>0.265</v>
      </c>
      <c r="J656">
        <v>0.53</v>
      </c>
      <c r="K656" s="3"/>
      <c r="L656" s="3"/>
    </row>
    <row r="657" spans="1:12">
      <c r="A657" s="3">
        <v>754</v>
      </c>
      <c r="B657" s="3">
        <v>2011</v>
      </c>
      <c r="C657" s="3"/>
      <c r="D657" s="6">
        <v>54</v>
      </c>
      <c r="E657" s="3" t="s">
        <v>159</v>
      </c>
      <c r="F657" s="3" t="s">
        <v>29</v>
      </c>
      <c r="G657" s="3">
        <v>27</v>
      </c>
      <c r="H657" s="3">
        <v>20880</v>
      </c>
      <c r="I657">
        <v>0.27</v>
      </c>
      <c r="J657">
        <v>0.54</v>
      </c>
      <c r="K657" s="3"/>
      <c r="L657" s="3"/>
    </row>
    <row r="658" spans="1:12">
      <c r="A658" s="3">
        <v>755</v>
      </c>
      <c r="B658" s="3">
        <v>2011</v>
      </c>
      <c r="C658" s="3"/>
      <c r="D658" s="6">
        <v>55</v>
      </c>
      <c r="E658" s="3" t="s">
        <v>159</v>
      </c>
      <c r="F658" s="3" t="s">
        <v>29</v>
      </c>
      <c r="G658" s="3">
        <v>27</v>
      </c>
      <c r="H658" s="3">
        <v>21240</v>
      </c>
      <c r="I658">
        <v>0.275</v>
      </c>
      <c r="J658">
        <v>0.55</v>
      </c>
      <c r="K658" s="3"/>
      <c r="L658" s="3"/>
    </row>
    <row r="659" spans="1:12">
      <c r="A659" s="3">
        <v>756</v>
      </c>
      <c r="B659" s="3">
        <v>2011</v>
      </c>
      <c r="C659" s="3"/>
      <c r="D659" s="6">
        <v>56</v>
      </c>
      <c r="E659" s="3" t="s">
        <v>160</v>
      </c>
      <c r="F659" s="3" t="s">
        <v>29</v>
      </c>
      <c r="G659" s="3">
        <v>28</v>
      </c>
      <c r="H659" s="3">
        <v>21600</v>
      </c>
      <c r="I659">
        <v>0.28</v>
      </c>
      <c r="J659">
        <v>0.56</v>
      </c>
      <c r="K659" s="3"/>
      <c r="L659" s="3"/>
    </row>
    <row r="660" spans="1:12">
      <c r="A660" s="3">
        <v>757</v>
      </c>
      <c r="B660" s="3">
        <v>2011</v>
      </c>
      <c r="C660" s="3"/>
      <c r="D660" s="6">
        <v>57</v>
      </c>
      <c r="E660" s="3" t="s">
        <v>160</v>
      </c>
      <c r="F660" s="3" t="s">
        <v>29</v>
      </c>
      <c r="G660" s="3">
        <v>28</v>
      </c>
      <c r="H660" s="3">
        <v>21960</v>
      </c>
      <c r="I660">
        <v>0.285</v>
      </c>
      <c r="J660">
        <v>0.57</v>
      </c>
      <c r="K660" s="3"/>
      <c r="L660" s="3"/>
    </row>
    <row r="661" spans="1:12">
      <c r="A661" s="3">
        <v>758</v>
      </c>
      <c r="B661" s="3">
        <v>2011</v>
      </c>
      <c r="C661" s="3"/>
      <c r="D661" s="6">
        <v>58</v>
      </c>
      <c r="E661" s="3" t="s">
        <v>160</v>
      </c>
      <c r="F661" s="3" t="s">
        <v>29</v>
      </c>
      <c r="G661" s="3">
        <v>29</v>
      </c>
      <c r="H661" s="3">
        <v>22320</v>
      </c>
      <c r="I661">
        <v>0.29</v>
      </c>
      <c r="J661">
        <v>0.58</v>
      </c>
      <c r="K661" s="3"/>
      <c r="L661" s="3"/>
    </row>
    <row r="662" spans="1:12">
      <c r="A662" s="3">
        <v>759</v>
      </c>
      <c r="B662" s="3">
        <v>2011</v>
      </c>
      <c r="C662" s="3"/>
      <c r="D662" s="6">
        <v>59</v>
      </c>
      <c r="E662" s="3" t="s">
        <v>160</v>
      </c>
      <c r="F662" s="3" t="s">
        <v>29</v>
      </c>
      <c r="G662" s="3">
        <v>29</v>
      </c>
      <c r="H662" s="3">
        <v>22680</v>
      </c>
      <c r="I662">
        <v>0.295</v>
      </c>
      <c r="J662">
        <v>0.59</v>
      </c>
      <c r="K662" s="3"/>
      <c r="L662" s="3"/>
    </row>
    <row r="663" spans="1:12">
      <c r="A663" s="3">
        <v>760</v>
      </c>
      <c r="B663" s="3">
        <v>2011</v>
      </c>
      <c r="C663" s="3"/>
      <c r="D663" s="6">
        <v>60</v>
      </c>
      <c r="E663" s="3" t="s">
        <v>160</v>
      </c>
      <c r="F663" s="3" t="s">
        <v>29</v>
      </c>
      <c r="G663" s="3">
        <v>30</v>
      </c>
      <c r="H663" s="3">
        <v>23040</v>
      </c>
      <c r="I663">
        <v>0.3</v>
      </c>
      <c r="J663">
        <v>0.6</v>
      </c>
      <c r="K663" s="3"/>
      <c r="L663" s="3"/>
    </row>
    <row r="664" spans="1:12">
      <c r="A664" s="3">
        <v>761</v>
      </c>
      <c r="B664" s="3">
        <v>2012</v>
      </c>
      <c r="C664" s="3"/>
      <c r="D664" s="6">
        <v>1</v>
      </c>
      <c r="E664" s="3" t="s">
        <v>161</v>
      </c>
      <c r="F664" s="3" t="s">
        <v>29</v>
      </c>
      <c r="G664" s="3">
        <v>0</v>
      </c>
      <c r="H664" s="3">
        <v>1860</v>
      </c>
      <c r="I664">
        <v>0.005</v>
      </c>
      <c r="J664">
        <v>0.01</v>
      </c>
      <c r="K664" s="3"/>
      <c r="L664" s="3"/>
    </row>
    <row r="665" spans="1:12">
      <c r="A665" s="3">
        <v>762</v>
      </c>
      <c r="B665" s="3">
        <v>2012</v>
      </c>
      <c r="C665" s="3"/>
      <c r="D665" s="6">
        <v>2</v>
      </c>
      <c r="E665" s="3" t="s">
        <v>161</v>
      </c>
      <c r="F665" s="3" t="s">
        <v>29</v>
      </c>
      <c r="G665" s="3">
        <v>1</v>
      </c>
      <c r="H665" s="3">
        <v>2232</v>
      </c>
      <c r="I665">
        <v>0.01</v>
      </c>
      <c r="J665">
        <v>0.02</v>
      </c>
      <c r="K665" s="3"/>
      <c r="L665" s="3"/>
    </row>
    <row r="666" spans="1:12">
      <c r="A666" s="3">
        <v>763</v>
      </c>
      <c r="B666" s="3">
        <v>2012</v>
      </c>
      <c r="C666" s="3"/>
      <c r="D666" s="6">
        <v>3</v>
      </c>
      <c r="E666" s="3" t="s">
        <v>161</v>
      </c>
      <c r="F666" s="3" t="s">
        <v>29</v>
      </c>
      <c r="G666" s="3">
        <v>1</v>
      </c>
      <c r="H666" s="3">
        <v>2604</v>
      </c>
      <c r="I666">
        <v>0.015</v>
      </c>
      <c r="J666">
        <v>0.03</v>
      </c>
      <c r="K666" s="3"/>
      <c r="L666" s="3"/>
    </row>
    <row r="667" spans="1:12">
      <c r="A667" s="3">
        <v>764</v>
      </c>
      <c r="B667" s="3">
        <v>2012</v>
      </c>
      <c r="C667" s="3"/>
      <c r="D667" s="6">
        <v>4</v>
      </c>
      <c r="E667" s="3" t="s">
        <v>161</v>
      </c>
      <c r="F667" s="3" t="s">
        <v>29</v>
      </c>
      <c r="G667" s="3">
        <v>2</v>
      </c>
      <c r="H667" s="3">
        <v>2976</v>
      </c>
      <c r="I667">
        <v>0.02</v>
      </c>
      <c r="J667">
        <v>0.04</v>
      </c>
      <c r="K667" s="3"/>
      <c r="L667" s="3"/>
    </row>
    <row r="668" spans="1:12">
      <c r="A668" s="3">
        <v>765</v>
      </c>
      <c r="B668" s="3">
        <v>2012</v>
      </c>
      <c r="C668" s="3"/>
      <c r="D668" s="6">
        <v>5</v>
      </c>
      <c r="E668" s="3" t="s">
        <v>161</v>
      </c>
      <c r="F668" s="3" t="s">
        <v>29</v>
      </c>
      <c r="G668" s="3">
        <v>2</v>
      </c>
      <c r="H668" s="3">
        <v>3348</v>
      </c>
      <c r="I668">
        <v>0.025</v>
      </c>
      <c r="J668">
        <v>0.05</v>
      </c>
      <c r="K668" s="3"/>
      <c r="L668" s="3"/>
    </row>
    <row r="669" spans="1:12">
      <c r="A669" s="3">
        <v>766</v>
      </c>
      <c r="B669" s="3">
        <v>2012</v>
      </c>
      <c r="C669" s="3"/>
      <c r="D669" s="6">
        <v>6</v>
      </c>
      <c r="E669" s="3" t="s">
        <v>162</v>
      </c>
      <c r="F669" s="3" t="s">
        <v>29</v>
      </c>
      <c r="G669" s="3">
        <v>3</v>
      </c>
      <c r="H669" s="3">
        <v>3720</v>
      </c>
      <c r="I669">
        <v>0.03</v>
      </c>
      <c r="J669">
        <v>0.06</v>
      </c>
      <c r="K669" s="3"/>
      <c r="L669" s="3"/>
    </row>
    <row r="670" spans="1:12">
      <c r="A670" s="3">
        <v>767</v>
      </c>
      <c r="B670" s="3">
        <v>2012</v>
      </c>
      <c r="C670" s="3"/>
      <c r="D670" s="6">
        <v>7</v>
      </c>
      <c r="E670" s="3" t="s">
        <v>162</v>
      </c>
      <c r="F670" s="3" t="s">
        <v>29</v>
      </c>
      <c r="G670" s="3">
        <v>3</v>
      </c>
      <c r="H670" s="3">
        <v>4092</v>
      </c>
      <c r="I670">
        <v>0.035</v>
      </c>
      <c r="J670">
        <v>0.07</v>
      </c>
      <c r="K670" s="3"/>
      <c r="L670" s="3"/>
    </row>
    <row r="671" spans="1:12">
      <c r="A671" s="3">
        <v>768</v>
      </c>
      <c r="B671" s="3">
        <v>2012</v>
      </c>
      <c r="C671" s="3"/>
      <c r="D671" s="6">
        <v>8</v>
      </c>
      <c r="E671" s="3" t="s">
        <v>162</v>
      </c>
      <c r="F671" s="3" t="s">
        <v>29</v>
      </c>
      <c r="G671" s="3">
        <v>4</v>
      </c>
      <c r="H671" s="3">
        <v>4464</v>
      </c>
      <c r="I671">
        <v>0.04</v>
      </c>
      <c r="J671">
        <v>0.08</v>
      </c>
      <c r="K671" s="3"/>
      <c r="L671" s="3"/>
    </row>
    <row r="672" spans="1:12">
      <c r="A672" s="3">
        <v>769</v>
      </c>
      <c r="B672" s="3">
        <v>2012</v>
      </c>
      <c r="C672" s="3"/>
      <c r="D672" s="6">
        <v>9</v>
      </c>
      <c r="E672" s="3" t="s">
        <v>162</v>
      </c>
      <c r="F672" s="3" t="s">
        <v>29</v>
      </c>
      <c r="G672" s="3">
        <v>4</v>
      </c>
      <c r="H672" s="3">
        <v>4836</v>
      </c>
      <c r="I672">
        <v>0.045</v>
      </c>
      <c r="J672">
        <v>0.09</v>
      </c>
      <c r="K672" s="3"/>
      <c r="L672" s="3"/>
    </row>
    <row r="673" spans="1:12">
      <c r="A673" s="3">
        <v>770</v>
      </c>
      <c r="B673" s="3">
        <v>2012</v>
      </c>
      <c r="C673" s="3"/>
      <c r="D673" s="6">
        <v>10</v>
      </c>
      <c r="E673" s="3" t="s">
        <v>162</v>
      </c>
      <c r="F673" s="3" t="s">
        <v>29</v>
      </c>
      <c r="G673" s="3">
        <v>5</v>
      </c>
      <c r="H673" s="3">
        <v>5208</v>
      </c>
      <c r="I673">
        <v>0.05</v>
      </c>
      <c r="J673">
        <v>0.1</v>
      </c>
      <c r="K673" s="3"/>
      <c r="L673" s="3"/>
    </row>
    <row r="674" spans="1:12">
      <c r="A674" s="3">
        <v>771</v>
      </c>
      <c r="B674" s="3">
        <v>2012</v>
      </c>
      <c r="C674" s="3"/>
      <c r="D674" s="6">
        <v>11</v>
      </c>
      <c r="E674" s="3" t="s">
        <v>163</v>
      </c>
      <c r="F674" s="3" t="s">
        <v>29</v>
      </c>
      <c r="G674" s="3">
        <v>5</v>
      </c>
      <c r="H674" s="3">
        <v>5580</v>
      </c>
      <c r="I674">
        <v>0.055</v>
      </c>
      <c r="J674">
        <v>0.11</v>
      </c>
      <c r="K674" s="3"/>
      <c r="L674" s="3"/>
    </row>
    <row r="675" spans="1:12">
      <c r="A675" s="3">
        <v>772</v>
      </c>
      <c r="B675" s="3">
        <v>2012</v>
      </c>
      <c r="C675" s="3"/>
      <c r="D675" s="6">
        <v>12</v>
      </c>
      <c r="E675" s="3" t="s">
        <v>163</v>
      </c>
      <c r="F675" s="3" t="s">
        <v>29</v>
      </c>
      <c r="G675" s="3">
        <v>6</v>
      </c>
      <c r="H675" s="3">
        <v>5952</v>
      </c>
      <c r="I675">
        <v>0.06</v>
      </c>
      <c r="J675">
        <v>0.12</v>
      </c>
      <c r="K675" s="3"/>
      <c r="L675" s="3"/>
    </row>
    <row r="676" spans="1:12">
      <c r="A676" s="3">
        <v>773</v>
      </c>
      <c r="B676" s="3">
        <v>2012</v>
      </c>
      <c r="C676" s="3"/>
      <c r="D676" s="6">
        <v>13</v>
      </c>
      <c r="E676" s="3" t="s">
        <v>163</v>
      </c>
      <c r="F676" s="3" t="s">
        <v>29</v>
      </c>
      <c r="G676" s="3">
        <v>6</v>
      </c>
      <c r="H676" s="3">
        <v>6324</v>
      </c>
      <c r="I676">
        <v>0.065</v>
      </c>
      <c r="J676">
        <v>0.13</v>
      </c>
      <c r="K676" s="3"/>
      <c r="L676" s="3"/>
    </row>
    <row r="677" spans="1:12">
      <c r="A677" s="3">
        <v>774</v>
      </c>
      <c r="B677" s="3">
        <v>2012</v>
      </c>
      <c r="C677" s="3"/>
      <c r="D677" s="6">
        <v>14</v>
      </c>
      <c r="E677" s="3" t="s">
        <v>163</v>
      </c>
      <c r="F677" s="3" t="s">
        <v>29</v>
      </c>
      <c r="G677" s="3">
        <v>7</v>
      </c>
      <c r="H677" s="3">
        <v>6696</v>
      </c>
      <c r="I677">
        <v>0.07</v>
      </c>
      <c r="J677">
        <v>0.14</v>
      </c>
      <c r="K677" s="3"/>
      <c r="L677" s="3"/>
    </row>
    <row r="678" spans="1:12">
      <c r="A678" s="3">
        <v>775</v>
      </c>
      <c r="B678" s="3">
        <v>2012</v>
      </c>
      <c r="C678" s="3"/>
      <c r="D678" s="6">
        <v>15</v>
      </c>
      <c r="E678" s="3" t="s">
        <v>163</v>
      </c>
      <c r="F678" s="3" t="s">
        <v>29</v>
      </c>
      <c r="G678" s="3">
        <v>7</v>
      </c>
      <c r="H678" s="3">
        <v>7068</v>
      </c>
      <c r="I678">
        <v>0.075</v>
      </c>
      <c r="J678">
        <v>0.15</v>
      </c>
      <c r="K678" s="3"/>
      <c r="L678" s="3"/>
    </row>
    <row r="679" spans="1:12">
      <c r="A679" s="3">
        <v>776</v>
      </c>
      <c r="B679" s="3">
        <v>2012</v>
      </c>
      <c r="C679" s="3"/>
      <c r="D679" s="6">
        <v>16</v>
      </c>
      <c r="E679" s="3" t="s">
        <v>164</v>
      </c>
      <c r="F679" s="3" t="s">
        <v>29</v>
      </c>
      <c r="G679" s="3">
        <v>8</v>
      </c>
      <c r="H679" s="3">
        <v>7440</v>
      </c>
      <c r="I679">
        <v>0.08</v>
      </c>
      <c r="J679">
        <v>0.16</v>
      </c>
      <c r="K679" s="3"/>
      <c r="L679" s="3"/>
    </row>
    <row r="680" spans="1:12">
      <c r="A680" s="3">
        <v>777</v>
      </c>
      <c r="B680" s="3">
        <v>2012</v>
      </c>
      <c r="C680" s="3"/>
      <c r="D680" s="6">
        <v>17</v>
      </c>
      <c r="E680" s="3" t="s">
        <v>164</v>
      </c>
      <c r="F680" s="3" t="s">
        <v>29</v>
      </c>
      <c r="G680" s="3">
        <v>8</v>
      </c>
      <c r="H680" s="3">
        <v>7812</v>
      </c>
      <c r="I680">
        <v>0.085</v>
      </c>
      <c r="J680">
        <v>0.17</v>
      </c>
      <c r="K680" s="3"/>
      <c r="L680" s="3"/>
    </row>
    <row r="681" spans="1:12">
      <c r="A681" s="3">
        <v>778</v>
      </c>
      <c r="B681" s="3">
        <v>2012</v>
      </c>
      <c r="C681" s="3"/>
      <c r="D681" s="6">
        <v>18</v>
      </c>
      <c r="E681" s="3" t="s">
        <v>164</v>
      </c>
      <c r="F681" s="3" t="s">
        <v>29</v>
      </c>
      <c r="G681" s="3">
        <v>9</v>
      </c>
      <c r="H681" s="3">
        <v>8184</v>
      </c>
      <c r="I681">
        <v>0.09</v>
      </c>
      <c r="J681">
        <v>0.18</v>
      </c>
      <c r="K681" s="3"/>
      <c r="L681" s="3"/>
    </row>
    <row r="682" spans="1:12">
      <c r="A682" s="3">
        <v>779</v>
      </c>
      <c r="B682" s="3">
        <v>2012</v>
      </c>
      <c r="C682" s="3"/>
      <c r="D682" s="6">
        <v>19</v>
      </c>
      <c r="E682" s="3" t="s">
        <v>164</v>
      </c>
      <c r="F682" s="3" t="s">
        <v>29</v>
      </c>
      <c r="G682" s="3">
        <v>9</v>
      </c>
      <c r="H682" s="3">
        <v>8556</v>
      </c>
      <c r="I682">
        <v>0.095</v>
      </c>
      <c r="J682">
        <v>0.19</v>
      </c>
      <c r="K682" s="3"/>
      <c r="L682" s="3"/>
    </row>
    <row r="683" spans="1:12">
      <c r="A683" s="3">
        <v>780</v>
      </c>
      <c r="B683" s="3">
        <v>2012</v>
      </c>
      <c r="C683" s="3"/>
      <c r="D683" s="6">
        <v>20</v>
      </c>
      <c r="E683" s="3" t="s">
        <v>164</v>
      </c>
      <c r="F683" s="3" t="s">
        <v>29</v>
      </c>
      <c r="G683" s="3">
        <v>10</v>
      </c>
      <c r="H683" s="3">
        <v>8928</v>
      </c>
      <c r="I683">
        <v>0.1</v>
      </c>
      <c r="J683">
        <v>0.2</v>
      </c>
      <c r="K683" s="3"/>
      <c r="L683" s="3"/>
    </row>
    <row r="684" spans="1:12">
      <c r="A684" s="3">
        <v>781</v>
      </c>
      <c r="B684" s="3">
        <v>2012</v>
      </c>
      <c r="C684" s="3"/>
      <c r="D684" s="6">
        <v>21</v>
      </c>
      <c r="E684" s="3" t="s">
        <v>165</v>
      </c>
      <c r="F684" s="3" t="s">
        <v>29</v>
      </c>
      <c r="G684" s="3">
        <v>10</v>
      </c>
      <c r="H684" s="3">
        <v>9300</v>
      </c>
      <c r="I684">
        <v>0.105</v>
      </c>
      <c r="J684">
        <v>0.21</v>
      </c>
      <c r="K684" s="3"/>
      <c r="L684" s="3"/>
    </row>
    <row r="685" spans="1:12">
      <c r="A685" s="3">
        <v>782</v>
      </c>
      <c r="B685" s="3">
        <v>2012</v>
      </c>
      <c r="C685" s="3"/>
      <c r="D685" s="6">
        <v>22</v>
      </c>
      <c r="E685" s="3" t="s">
        <v>165</v>
      </c>
      <c r="F685" s="3" t="s">
        <v>29</v>
      </c>
      <c r="G685" s="3">
        <v>11</v>
      </c>
      <c r="H685" s="3">
        <v>9672</v>
      </c>
      <c r="I685">
        <v>0.11</v>
      </c>
      <c r="J685">
        <v>0.22</v>
      </c>
      <c r="K685" s="3"/>
      <c r="L685" s="3"/>
    </row>
    <row r="686" spans="1:12">
      <c r="A686" s="3">
        <v>783</v>
      </c>
      <c r="B686" s="3">
        <v>2012</v>
      </c>
      <c r="C686" s="3"/>
      <c r="D686" s="6">
        <v>23</v>
      </c>
      <c r="E686" s="3" t="s">
        <v>165</v>
      </c>
      <c r="F686" s="3" t="s">
        <v>29</v>
      </c>
      <c r="G686" s="3">
        <v>11</v>
      </c>
      <c r="H686" s="3">
        <v>10044</v>
      </c>
      <c r="I686">
        <v>0.115</v>
      </c>
      <c r="J686">
        <v>0.23</v>
      </c>
      <c r="K686" s="3"/>
      <c r="L686" s="3"/>
    </row>
    <row r="687" spans="1:12">
      <c r="A687" s="3">
        <v>784</v>
      </c>
      <c r="B687" s="3">
        <v>2012</v>
      </c>
      <c r="C687" s="3"/>
      <c r="D687" s="6">
        <v>24</v>
      </c>
      <c r="E687" s="3" t="s">
        <v>165</v>
      </c>
      <c r="F687" s="3" t="s">
        <v>29</v>
      </c>
      <c r="G687" s="3">
        <v>12</v>
      </c>
      <c r="H687" s="3">
        <v>10416</v>
      </c>
      <c r="I687">
        <v>0.12</v>
      </c>
      <c r="J687">
        <v>0.24</v>
      </c>
      <c r="K687" s="3"/>
      <c r="L687" s="3"/>
    </row>
    <row r="688" spans="1:12">
      <c r="A688" s="3">
        <v>785</v>
      </c>
      <c r="B688" s="3">
        <v>2012</v>
      </c>
      <c r="C688" s="3"/>
      <c r="D688" s="6">
        <v>25</v>
      </c>
      <c r="E688" s="3" t="s">
        <v>165</v>
      </c>
      <c r="F688" s="3" t="s">
        <v>29</v>
      </c>
      <c r="G688" s="3">
        <v>12</v>
      </c>
      <c r="H688" s="3">
        <v>10788</v>
      </c>
      <c r="I688">
        <v>0.125</v>
      </c>
      <c r="J688">
        <v>0.25</v>
      </c>
      <c r="K688" s="3"/>
      <c r="L688" s="3"/>
    </row>
    <row r="689" spans="1:12">
      <c r="A689" s="3">
        <v>786</v>
      </c>
      <c r="B689" s="3">
        <v>2012</v>
      </c>
      <c r="C689" s="3"/>
      <c r="D689" s="6">
        <v>26</v>
      </c>
      <c r="E689" s="3" t="s">
        <v>166</v>
      </c>
      <c r="F689" s="3" t="s">
        <v>29</v>
      </c>
      <c r="G689" s="3">
        <v>13</v>
      </c>
      <c r="H689" s="3">
        <v>11160</v>
      </c>
      <c r="I689">
        <v>0.13</v>
      </c>
      <c r="J689">
        <v>0.26</v>
      </c>
      <c r="K689" s="3"/>
      <c r="L689" s="3"/>
    </row>
    <row r="690" spans="1:12">
      <c r="A690" s="3">
        <v>787</v>
      </c>
      <c r="B690" s="3">
        <v>2012</v>
      </c>
      <c r="C690" s="3"/>
      <c r="D690" s="6">
        <v>27</v>
      </c>
      <c r="E690" s="3" t="s">
        <v>166</v>
      </c>
      <c r="F690" s="3" t="s">
        <v>29</v>
      </c>
      <c r="G690" s="3">
        <v>13</v>
      </c>
      <c r="H690" s="3">
        <v>11532</v>
      </c>
      <c r="I690">
        <v>0.135</v>
      </c>
      <c r="J690">
        <v>0.27</v>
      </c>
      <c r="K690" s="3"/>
      <c r="L690" s="3"/>
    </row>
    <row r="691" spans="1:12">
      <c r="A691" s="3">
        <v>788</v>
      </c>
      <c r="B691" s="3">
        <v>2012</v>
      </c>
      <c r="C691" s="3"/>
      <c r="D691" s="6">
        <v>28</v>
      </c>
      <c r="E691" s="3" t="s">
        <v>166</v>
      </c>
      <c r="F691" s="3" t="s">
        <v>29</v>
      </c>
      <c r="G691" s="3">
        <v>14</v>
      </c>
      <c r="H691" s="3">
        <v>11904</v>
      </c>
      <c r="I691">
        <v>0.14</v>
      </c>
      <c r="J691">
        <v>0.28</v>
      </c>
      <c r="K691" s="3"/>
      <c r="L691" s="3"/>
    </row>
    <row r="692" spans="1:12">
      <c r="A692" s="3">
        <v>789</v>
      </c>
      <c r="B692" s="3">
        <v>2012</v>
      </c>
      <c r="C692" s="3"/>
      <c r="D692" s="6">
        <v>29</v>
      </c>
      <c r="E692" s="3" t="s">
        <v>166</v>
      </c>
      <c r="F692" s="3" t="s">
        <v>29</v>
      </c>
      <c r="G692" s="3">
        <v>14</v>
      </c>
      <c r="H692" s="3">
        <v>12276</v>
      </c>
      <c r="I692">
        <v>0.145</v>
      </c>
      <c r="J692">
        <v>0.29</v>
      </c>
      <c r="K692" s="3"/>
      <c r="L692" s="3"/>
    </row>
    <row r="693" spans="1:12">
      <c r="A693" s="3">
        <v>790</v>
      </c>
      <c r="B693" s="3">
        <v>2012</v>
      </c>
      <c r="C693" s="3"/>
      <c r="D693" s="6">
        <v>30</v>
      </c>
      <c r="E693" s="3" t="s">
        <v>166</v>
      </c>
      <c r="F693" s="3" t="s">
        <v>29</v>
      </c>
      <c r="G693" s="3">
        <v>15</v>
      </c>
      <c r="H693" s="3">
        <v>12648</v>
      </c>
      <c r="I693">
        <v>0.15</v>
      </c>
      <c r="J693">
        <v>0.3</v>
      </c>
      <c r="K693" s="3"/>
      <c r="L693" s="3"/>
    </row>
    <row r="694" spans="1:12">
      <c r="A694" s="3">
        <v>791</v>
      </c>
      <c r="B694" s="3">
        <v>2012</v>
      </c>
      <c r="C694" s="3"/>
      <c r="D694" s="6">
        <v>31</v>
      </c>
      <c r="E694" s="3" t="s">
        <v>167</v>
      </c>
      <c r="F694" s="3" t="s">
        <v>29</v>
      </c>
      <c r="G694" s="3">
        <v>15</v>
      </c>
      <c r="H694" s="3">
        <v>13020</v>
      </c>
      <c r="I694">
        <v>0.155</v>
      </c>
      <c r="J694">
        <v>0.31</v>
      </c>
      <c r="K694" s="3"/>
      <c r="L694" s="3"/>
    </row>
    <row r="695" spans="1:12">
      <c r="A695" s="3">
        <v>792</v>
      </c>
      <c r="B695" s="3">
        <v>2012</v>
      </c>
      <c r="C695" s="3"/>
      <c r="D695" s="6">
        <v>32</v>
      </c>
      <c r="E695" s="3" t="s">
        <v>167</v>
      </c>
      <c r="F695" s="3" t="s">
        <v>29</v>
      </c>
      <c r="G695" s="3">
        <v>16</v>
      </c>
      <c r="H695" s="3">
        <v>13392</v>
      </c>
      <c r="I695">
        <v>0.16</v>
      </c>
      <c r="J695">
        <v>0.32</v>
      </c>
      <c r="K695" s="3"/>
      <c r="L695" s="3"/>
    </row>
    <row r="696" spans="1:12">
      <c r="A696" s="3">
        <v>793</v>
      </c>
      <c r="B696" s="3">
        <v>2012</v>
      </c>
      <c r="C696" s="3"/>
      <c r="D696" s="6">
        <v>33</v>
      </c>
      <c r="E696" s="3" t="s">
        <v>167</v>
      </c>
      <c r="F696" s="3" t="s">
        <v>29</v>
      </c>
      <c r="G696" s="3">
        <v>16</v>
      </c>
      <c r="H696" s="3">
        <v>13764</v>
      </c>
      <c r="I696">
        <v>0.165</v>
      </c>
      <c r="J696">
        <v>0.33</v>
      </c>
      <c r="K696" s="3"/>
      <c r="L696" s="3"/>
    </row>
    <row r="697" spans="1:12">
      <c r="A697" s="3">
        <v>794</v>
      </c>
      <c r="B697" s="3">
        <v>2012</v>
      </c>
      <c r="C697" s="3"/>
      <c r="D697" s="6">
        <v>34</v>
      </c>
      <c r="E697" s="3" t="s">
        <v>167</v>
      </c>
      <c r="F697" s="3" t="s">
        <v>29</v>
      </c>
      <c r="G697" s="3">
        <v>17</v>
      </c>
      <c r="H697" s="3">
        <v>14136</v>
      </c>
      <c r="I697">
        <v>0.17</v>
      </c>
      <c r="J697">
        <v>0.34</v>
      </c>
      <c r="K697" s="3"/>
      <c r="L697" s="3"/>
    </row>
    <row r="698" spans="1:12">
      <c r="A698" s="3">
        <v>795</v>
      </c>
      <c r="B698" s="3">
        <v>2012</v>
      </c>
      <c r="C698" s="3"/>
      <c r="D698" s="6">
        <v>35</v>
      </c>
      <c r="E698" s="3" t="s">
        <v>167</v>
      </c>
      <c r="F698" s="3" t="s">
        <v>29</v>
      </c>
      <c r="G698" s="3">
        <v>17</v>
      </c>
      <c r="H698" s="3">
        <v>14508</v>
      </c>
      <c r="I698">
        <v>0.175</v>
      </c>
      <c r="J698">
        <v>0.35</v>
      </c>
      <c r="K698" s="3"/>
      <c r="L698" s="3"/>
    </row>
    <row r="699" spans="1:12">
      <c r="A699" s="3">
        <v>796</v>
      </c>
      <c r="B699" s="3">
        <v>2012</v>
      </c>
      <c r="C699" s="3"/>
      <c r="D699" s="6">
        <v>36</v>
      </c>
      <c r="E699" s="3" t="s">
        <v>168</v>
      </c>
      <c r="F699" s="3" t="s">
        <v>29</v>
      </c>
      <c r="G699" s="3">
        <v>18</v>
      </c>
      <c r="H699" s="3">
        <v>14880</v>
      </c>
      <c r="I699">
        <v>0.18</v>
      </c>
      <c r="J699">
        <v>0.36</v>
      </c>
      <c r="K699" s="3"/>
      <c r="L699" s="3"/>
    </row>
    <row r="700" spans="1:12">
      <c r="A700" s="3">
        <v>797</v>
      </c>
      <c r="B700" s="3">
        <v>2012</v>
      </c>
      <c r="C700" s="3"/>
      <c r="D700" s="6">
        <v>37</v>
      </c>
      <c r="E700" s="3" t="s">
        <v>168</v>
      </c>
      <c r="F700" s="3" t="s">
        <v>29</v>
      </c>
      <c r="G700" s="3">
        <v>18</v>
      </c>
      <c r="H700" s="3">
        <v>15252</v>
      </c>
      <c r="I700">
        <v>0.185</v>
      </c>
      <c r="J700">
        <v>0.37</v>
      </c>
      <c r="K700" s="3"/>
      <c r="L700" s="3"/>
    </row>
    <row r="701" spans="1:12">
      <c r="A701" s="3">
        <v>798</v>
      </c>
      <c r="B701" s="3">
        <v>2012</v>
      </c>
      <c r="C701" s="3"/>
      <c r="D701" s="6">
        <v>38</v>
      </c>
      <c r="E701" s="3" t="s">
        <v>168</v>
      </c>
      <c r="F701" s="3" t="s">
        <v>29</v>
      </c>
      <c r="G701" s="3">
        <v>19</v>
      </c>
      <c r="H701" s="3">
        <v>15624</v>
      </c>
      <c r="I701">
        <v>0.19</v>
      </c>
      <c r="J701">
        <v>0.38</v>
      </c>
      <c r="K701" s="3"/>
      <c r="L701" s="3"/>
    </row>
    <row r="702" spans="1:12">
      <c r="A702" s="3">
        <v>799</v>
      </c>
      <c r="B702" s="3">
        <v>2012</v>
      </c>
      <c r="C702" s="3"/>
      <c r="D702" s="6">
        <v>39</v>
      </c>
      <c r="E702" s="3" t="s">
        <v>168</v>
      </c>
      <c r="F702" s="3" t="s">
        <v>29</v>
      </c>
      <c r="G702" s="3">
        <v>19</v>
      </c>
      <c r="H702" s="3">
        <v>15996</v>
      </c>
      <c r="I702">
        <v>0.195</v>
      </c>
      <c r="J702">
        <v>0.39</v>
      </c>
      <c r="K702" s="3"/>
      <c r="L702" s="3"/>
    </row>
    <row r="703" spans="1:12">
      <c r="A703" s="3">
        <v>800</v>
      </c>
      <c r="B703" s="3">
        <v>2012</v>
      </c>
      <c r="C703" s="3"/>
      <c r="D703" s="6">
        <v>40</v>
      </c>
      <c r="E703" s="3" t="s">
        <v>168</v>
      </c>
      <c r="F703" s="3" t="s">
        <v>29</v>
      </c>
      <c r="G703" s="3">
        <v>20</v>
      </c>
      <c r="H703" s="3">
        <v>16368</v>
      </c>
      <c r="I703">
        <v>0.2</v>
      </c>
      <c r="J703">
        <v>0.4</v>
      </c>
      <c r="K703" s="3"/>
      <c r="L703" s="3"/>
    </row>
    <row r="704" spans="1:12">
      <c r="A704" s="3">
        <v>801</v>
      </c>
      <c r="B704" s="3">
        <v>2012</v>
      </c>
      <c r="C704" s="3"/>
      <c r="D704" s="6">
        <v>41</v>
      </c>
      <c r="E704" s="3" t="s">
        <v>169</v>
      </c>
      <c r="F704" s="3" t="s">
        <v>29</v>
      </c>
      <c r="G704" s="3">
        <v>20</v>
      </c>
      <c r="H704" s="3">
        <v>16740</v>
      </c>
      <c r="I704">
        <v>0.205</v>
      </c>
      <c r="J704">
        <v>0.41</v>
      </c>
      <c r="K704" s="3"/>
      <c r="L704" s="3"/>
    </row>
    <row r="705" spans="1:12">
      <c r="A705" s="3">
        <v>802</v>
      </c>
      <c r="B705" s="3">
        <v>2012</v>
      </c>
      <c r="C705" s="3"/>
      <c r="D705" s="6">
        <v>42</v>
      </c>
      <c r="E705" s="3" t="s">
        <v>169</v>
      </c>
      <c r="F705" s="3" t="s">
        <v>29</v>
      </c>
      <c r="G705" s="3">
        <v>21</v>
      </c>
      <c r="H705" s="3">
        <v>17112</v>
      </c>
      <c r="I705">
        <v>0.21</v>
      </c>
      <c r="J705">
        <v>0.42</v>
      </c>
      <c r="K705" s="3"/>
      <c r="L705" s="3"/>
    </row>
    <row r="706" spans="1:12">
      <c r="A706" s="3">
        <v>803</v>
      </c>
      <c r="B706" s="3">
        <v>2012</v>
      </c>
      <c r="C706" s="3"/>
      <c r="D706" s="6">
        <v>43</v>
      </c>
      <c r="E706" s="3" t="s">
        <v>169</v>
      </c>
      <c r="F706" s="3" t="s">
        <v>29</v>
      </c>
      <c r="G706" s="3">
        <v>21</v>
      </c>
      <c r="H706" s="3">
        <v>17484</v>
      </c>
      <c r="I706">
        <v>0.215</v>
      </c>
      <c r="J706">
        <v>0.43</v>
      </c>
      <c r="K706" s="3"/>
      <c r="L706" s="3"/>
    </row>
    <row r="707" spans="1:12">
      <c r="A707" s="3">
        <v>804</v>
      </c>
      <c r="B707" s="3">
        <v>2012</v>
      </c>
      <c r="C707" s="3"/>
      <c r="D707" s="6">
        <v>44</v>
      </c>
      <c r="E707" s="3" t="s">
        <v>169</v>
      </c>
      <c r="F707" s="3" t="s">
        <v>29</v>
      </c>
      <c r="G707" s="3">
        <v>22</v>
      </c>
      <c r="H707" s="3">
        <v>17856</v>
      </c>
      <c r="I707">
        <v>0.22</v>
      </c>
      <c r="J707">
        <v>0.44</v>
      </c>
      <c r="K707" s="3"/>
      <c r="L707" s="3"/>
    </row>
    <row r="708" spans="1:12">
      <c r="A708" s="3">
        <v>805</v>
      </c>
      <c r="B708" s="3">
        <v>2012</v>
      </c>
      <c r="C708" s="3"/>
      <c r="D708" s="6">
        <v>45</v>
      </c>
      <c r="E708" s="3" t="s">
        <v>169</v>
      </c>
      <c r="F708" s="3" t="s">
        <v>29</v>
      </c>
      <c r="G708" s="3">
        <v>22</v>
      </c>
      <c r="H708" s="3">
        <v>18228</v>
      </c>
      <c r="I708">
        <v>0.225</v>
      </c>
      <c r="J708">
        <v>0.45</v>
      </c>
      <c r="K708" s="3"/>
      <c r="L708" s="3"/>
    </row>
    <row r="709" spans="1:12">
      <c r="A709" s="3">
        <v>806</v>
      </c>
      <c r="B709" s="3">
        <v>2012</v>
      </c>
      <c r="C709" s="3"/>
      <c r="D709" s="6">
        <v>46</v>
      </c>
      <c r="E709" s="3" t="s">
        <v>170</v>
      </c>
      <c r="F709" s="3" t="s">
        <v>29</v>
      </c>
      <c r="G709" s="3">
        <v>23</v>
      </c>
      <c r="H709" s="3">
        <v>18600</v>
      </c>
      <c r="I709">
        <v>0.23</v>
      </c>
      <c r="J709">
        <v>0.46</v>
      </c>
      <c r="K709" s="3"/>
      <c r="L709" s="3"/>
    </row>
    <row r="710" spans="1:12">
      <c r="A710" s="3">
        <v>807</v>
      </c>
      <c r="B710" s="3">
        <v>2012</v>
      </c>
      <c r="C710" s="3"/>
      <c r="D710" s="6">
        <v>47</v>
      </c>
      <c r="E710" s="3" t="s">
        <v>170</v>
      </c>
      <c r="F710" s="3" t="s">
        <v>29</v>
      </c>
      <c r="G710" s="3">
        <v>23</v>
      </c>
      <c r="H710" s="3">
        <v>18972</v>
      </c>
      <c r="I710">
        <v>0.235</v>
      </c>
      <c r="J710">
        <v>0.47</v>
      </c>
      <c r="K710" s="3"/>
      <c r="L710" s="3"/>
    </row>
    <row r="711" spans="1:12">
      <c r="A711" s="3">
        <v>808</v>
      </c>
      <c r="B711" s="3">
        <v>2012</v>
      </c>
      <c r="C711" s="3"/>
      <c r="D711" s="6">
        <v>48</v>
      </c>
      <c r="E711" s="3" t="s">
        <v>170</v>
      </c>
      <c r="F711" s="3" t="s">
        <v>29</v>
      </c>
      <c r="G711" s="3">
        <v>24</v>
      </c>
      <c r="H711" s="3">
        <v>19344</v>
      </c>
      <c r="I711">
        <v>0.24</v>
      </c>
      <c r="J711">
        <v>0.48</v>
      </c>
      <c r="K711" s="3"/>
      <c r="L711" s="3"/>
    </row>
    <row r="712" spans="1:12">
      <c r="A712" s="3">
        <v>809</v>
      </c>
      <c r="B712" s="3">
        <v>2012</v>
      </c>
      <c r="C712" s="3"/>
      <c r="D712" s="6">
        <v>49</v>
      </c>
      <c r="E712" s="3" t="s">
        <v>170</v>
      </c>
      <c r="F712" s="3" t="s">
        <v>29</v>
      </c>
      <c r="G712" s="3">
        <v>24</v>
      </c>
      <c r="H712" s="3">
        <v>19716</v>
      </c>
      <c r="I712">
        <v>0.245</v>
      </c>
      <c r="J712">
        <v>0.49</v>
      </c>
      <c r="K712" s="3"/>
      <c r="L712" s="3"/>
    </row>
    <row r="713" spans="1:12">
      <c r="A713" s="3">
        <v>810</v>
      </c>
      <c r="B713" s="3">
        <v>2012</v>
      </c>
      <c r="C713" s="3"/>
      <c r="D713" s="6">
        <v>50</v>
      </c>
      <c r="E713" s="3" t="s">
        <v>170</v>
      </c>
      <c r="F713" s="3" t="s">
        <v>29</v>
      </c>
      <c r="G713" s="3">
        <v>25</v>
      </c>
      <c r="H713" s="3">
        <v>20088</v>
      </c>
      <c r="I713">
        <v>0.25</v>
      </c>
      <c r="J713">
        <v>0.5</v>
      </c>
      <c r="K713" s="3"/>
      <c r="L713" s="3"/>
    </row>
    <row r="714" spans="1:12">
      <c r="A714" s="3">
        <v>811</v>
      </c>
      <c r="B714" s="3">
        <v>2012</v>
      </c>
      <c r="C714" s="3"/>
      <c r="D714" s="6">
        <v>51</v>
      </c>
      <c r="E714" s="3" t="s">
        <v>171</v>
      </c>
      <c r="F714" s="3" t="s">
        <v>29</v>
      </c>
      <c r="G714" s="3">
        <v>25</v>
      </c>
      <c r="H714" s="3">
        <v>20460</v>
      </c>
      <c r="I714">
        <v>0.255</v>
      </c>
      <c r="J714">
        <v>0.51</v>
      </c>
      <c r="K714" s="3"/>
      <c r="L714" s="3"/>
    </row>
    <row r="715" spans="1:12">
      <c r="A715" s="3">
        <v>812</v>
      </c>
      <c r="B715" s="3">
        <v>2012</v>
      </c>
      <c r="C715" s="3"/>
      <c r="D715" s="6">
        <v>52</v>
      </c>
      <c r="E715" s="3" t="s">
        <v>171</v>
      </c>
      <c r="F715" s="3" t="s">
        <v>29</v>
      </c>
      <c r="G715" s="3">
        <v>26</v>
      </c>
      <c r="H715" s="3">
        <v>20832</v>
      </c>
      <c r="I715">
        <v>0.26</v>
      </c>
      <c r="J715">
        <v>0.52</v>
      </c>
      <c r="K715" s="3"/>
      <c r="L715" s="3"/>
    </row>
    <row r="716" spans="1:12">
      <c r="A716" s="3">
        <v>813</v>
      </c>
      <c r="B716" s="3">
        <v>2012</v>
      </c>
      <c r="C716" s="3"/>
      <c r="D716" s="6">
        <v>53</v>
      </c>
      <c r="E716" s="3" t="s">
        <v>171</v>
      </c>
      <c r="F716" s="3" t="s">
        <v>29</v>
      </c>
      <c r="G716" s="3">
        <v>26</v>
      </c>
      <c r="H716" s="3">
        <v>21204</v>
      </c>
      <c r="I716">
        <v>0.265</v>
      </c>
      <c r="J716">
        <v>0.53</v>
      </c>
      <c r="K716" s="3"/>
      <c r="L716" s="3"/>
    </row>
    <row r="717" spans="1:12">
      <c r="A717" s="3">
        <v>814</v>
      </c>
      <c r="B717" s="3">
        <v>2012</v>
      </c>
      <c r="C717" s="3"/>
      <c r="D717" s="6">
        <v>54</v>
      </c>
      <c r="E717" s="3" t="s">
        <v>171</v>
      </c>
      <c r="F717" s="3" t="s">
        <v>29</v>
      </c>
      <c r="G717" s="3">
        <v>27</v>
      </c>
      <c r="H717" s="3">
        <v>21576</v>
      </c>
      <c r="I717">
        <v>0.27</v>
      </c>
      <c r="J717">
        <v>0.54</v>
      </c>
      <c r="K717" s="3"/>
      <c r="L717" s="3"/>
    </row>
    <row r="718" spans="1:12">
      <c r="A718" s="3">
        <v>815</v>
      </c>
      <c r="B718" s="3">
        <v>2012</v>
      </c>
      <c r="C718" s="3"/>
      <c r="D718" s="6">
        <v>55</v>
      </c>
      <c r="E718" s="3" t="s">
        <v>171</v>
      </c>
      <c r="F718" s="3" t="s">
        <v>29</v>
      </c>
      <c r="G718" s="3">
        <v>27</v>
      </c>
      <c r="H718" s="3">
        <v>21948</v>
      </c>
      <c r="I718">
        <v>0.275</v>
      </c>
      <c r="J718">
        <v>0.55</v>
      </c>
      <c r="K718" s="3"/>
      <c r="L718" s="3"/>
    </row>
    <row r="719" spans="1:12">
      <c r="A719" s="3">
        <v>816</v>
      </c>
      <c r="B719" s="3">
        <v>2012</v>
      </c>
      <c r="C719" s="3"/>
      <c r="D719" s="6">
        <v>56</v>
      </c>
      <c r="E719" s="3" t="s">
        <v>172</v>
      </c>
      <c r="F719" s="3" t="s">
        <v>29</v>
      </c>
      <c r="G719" s="3">
        <v>28</v>
      </c>
      <c r="H719" s="3">
        <v>22320</v>
      </c>
      <c r="I719">
        <v>0.28</v>
      </c>
      <c r="J719">
        <v>0.56</v>
      </c>
      <c r="K719" s="3"/>
      <c r="L719" s="3"/>
    </row>
    <row r="720" spans="1:12">
      <c r="A720" s="3">
        <v>817</v>
      </c>
      <c r="B720" s="3">
        <v>2012</v>
      </c>
      <c r="C720" s="3"/>
      <c r="D720" s="6">
        <v>57</v>
      </c>
      <c r="E720" s="3" t="s">
        <v>172</v>
      </c>
      <c r="F720" s="3" t="s">
        <v>29</v>
      </c>
      <c r="G720" s="3">
        <v>28</v>
      </c>
      <c r="H720" s="3">
        <v>22692</v>
      </c>
      <c r="I720">
        <v>0.285</v>
      </c>
      <c r="J720">
        <v>0.57</v>
      </c>
      <c r="K720" s="3"/>
      <c r="L720" s="3"/>
    </row>
    <row r="721" spans="1:12">
      <c r="A721" s="3">
        <v>818</v>
      </c>
      <c r="B721" s="3">
        <v>2012</v>
      </c>
      <c r="C721" s="3"/>
      <c r="D721" s="6">
        <v>58</v>
      </c>
      <c r="E721" s="3" t="s">
        <v>172</v>
      </c>
      <c r="F721" s="3" t="s">
        <v>29</v>
      </c>
      <c r="G721" s="3">
        <v>29</v>
      </c>
      <c r="H721" s="3">
        <v>23064</v>
      </c>
      <c r="I721">
        <v>0.29</v>
      </c>
      <c r="J721">
        <v>0.58</v>
      </c>
      <c r="K721" s="3"/>
      <c r="L721" s="3"/>
    </row>
    <row r="722" spans="1:12">
      <c r="A722" s="3">
        <v>819</v>
      </c>
      <c r="B722" s="3">
        <v>2012</v>
      </c>
      <c r="C722" s="3"/>
      <c r="D722" s="6">
        <v>59</v>
      </c>
      <c r="E722" s="3" t="s">
        <v>172</v>
      </c>
      <c r="F722" s="3" t="s">
        <v>29</v>
      </c>
      <c r="G722" s="3">
        <v>29</v>
      </c>
      <c r="H722" s="3">
        <v>23436</v>
      </c>
      <c r="I722">
        <v>0.295</v>
      </c>
      <c r="J722">
        <v>0.59</v>
      </c>
      <c r="K722" s="3"/>
      <c r="L722" s="3"/>
    </row>
    <row r="723" spans="1:12">
      <c r="A723" s="3">
        <v>820</v>
      </c>
      <c r="B723" s="3">
        <v>2012</v>
      </c>
      <c r="C723" s="3"/>
      <c r="D723" s="6">
        <v>60</v>
      </c>
      <c r="E723" s="3" t="s">
        <v>172</v>
      </c>
      <c r="F723" s="3" t="s">
        <v>29</v>
      </c>
      <c r="G723" s="3">
        <v>30</v>
      </c>
      <c r="H723" s="3">
        <v>23808</v>
      </c>
      <c r="I723">
        <v>0.3</v>
      </c>
      <c r="J723">
        <v>0.6</v>
      </c>
      <c r="K723" s="3"/>
      <c r="L723" s="3"/>
    </row>
    <row r="724" spans="1:12">
      <c r="A724" s="3">
        <v>821</v>
      </c>
      <c r="B724" s="3">
        <v>2013</v>
      </c>
      <c r="C724" s="3"/>
      <c r="D724" s="6">
        <v>1</v>
      </c>
      <c r="E724" s="3" t="s">
        <v>173</v>
      </c>
      <c r="F724" s="3" t="s">
        <v>29</v>
      </c>
      <c r="G724" s="3">
        <v>0</v>
      </c>
      <c r="H724" s="3">
        <v>1448</v>
      </c>
      <c r="I724">
        <v>0.005</v>
      </c>
      <c r="J724">
        <v>0.01</v>
      </c>
      <c r="K724" s="3"/>
      <c r="L724" s="3"/>
    </row>
    <row r="725" spans="1:12">
      <c r="A725" s="3">
        <v>822</v>
      </c>
      <c r="B725" s="3">
        <v>2013</v>
      </c>
      <c r="C725" s="3"/>
      <c r="D725" s="6">
        <v>2</v>
      </c>
      <c r="E725" s="3" t="s">
        <v>173</v>
      </c>
      <c r="F725" s="3" t="s">
        <v>29</v>
      </c>
      <c r="G725" s="3">
        <v>1</v>
      </c>
      <c r="H725" s="3">
        <v>1737</v>
      </c>
      <c r="I725">
        <v>0.01</v>
      </c>
      <c r="J725">
        <v>0.02</v>
      </c>
      <c r="K725" s="3"/>
      <c r="L725" s="3"/>
    </row>
    <row r="726" spans="1:12">
      <c r="A726" s="3">
        <v>823</v>
      </c>
      <c r="B726" s="3">
        <v>2013</v>
      </c>
      <c r="C726" s="3"/>
      <c r="D726" s="6">
        <v>3</v>
      </c>
      <c r="E726" s="3" t="s">
        <v>173</v>
      </c>
      <c r="F726" s="3" t="s">
        <v>29</v>
      </c>
      <c r="G726" s="3">
        <v>1</v>
      </c>
      <c r="H726" s="3">
        <v>2027</v>
      </c>
      <c r="I726">
        <v>0.015</v>
      </c>
      <c r="J726">
        <v>0.03</v>
      </c>
      <c r="K726" s="3"/>
      <c r="L726" s="3"/>
    </row>
    <row r="727" spans="1:12">
      <c r="A727" s="3">
        <v>824</v>
      </c>
      <c r="B727" s="3">
        <v>2013</v>
      </c>
      <c r="C727" s="3"/>
      <c r="D727" s="6">
        <v>4</v>
      </c>
      <c r="E727" s="3" t="s">
        <v>173</v>
      </c>
      <c r="F727" s="3" t="s">
        <v>29</v>
      </c>
      <c r="G727" s="3">
        <v>2</v>
      </c>
      <c r="H727" s="3">
        <v>2317</v>
      </c>
      <c r="I727">
        <v>0.02</v>
      </c>
      <c r="J727">
        <v>0.04</v>
      </c>
      <c r="K727" s="3"/>
      <c r="L727" s="3"/>
    </row>
    <row r="728" spans="1:12">
      <c r="A728" s="3">
        <v>825</v>
      </c>
      <c r="B728" s="3">
        <v>2013</v>
      </c>
      <c r="C728" s="3"/>
      <c r="D728" s="6">
        <v>5</v>
      </c>
      <c r="E728" s="3" t="s">
        <v>173</v>
      </c>
      <c r="F728" s="3" t="s">
        <v>29</v>
      </c>
      <c r="G728" s="3">
        <v>2</v>
      </c>
      <c r="H728" s="3">
        <v>2606</v>
      </c>
      <c r="I728">
        <v>0.025</v>
      </c>
      <c r="J728">
        <v>0.05</v>
      </c>
      <c r="K728" s="3"/>
      <c r="L728" s="3"/>
    </row>
    <row r="729" spans="1:12">
      <c r="A729" s="3">
        <v>826</v>
      </c>
      <c r="B729" s="3">
        <v>2013</v>
      </c>
      <c r="C729" s="3"/>
      <c r="D729" s="6">
        <v>6</v>
      </c>
      <c r="E729" s="3" t="s">
        <v>174</v>
      </c>
      <c r="F729" s="3" t="s">
        <v>29</v>
      </c>
      <c r="G729" s="3">
        <v>3</v>
      </c>
      <c r="H729" s="3">
        <v>2896</v>
      </c>
      <c r="I729">
        <v>0.03</v>
      </c>
      <c r="J729">
        <v>0.06</v>
      </c>
      <c r="K729" s="3"/>
      <c r="L729" s="3"/>
    </row>
    <row r="730" spans="1:12">
      <c r="A730" s="3">
        <v>827</v>
      </c>
      <c r="B730" s="3">
        <v>2013</v>
      </c>
      <c r="C730" s="3"/>
      <c r="D730" s="6">
        <v>7</v>
      </c>
      <c r="E730" s="3" t="s">
        <v>174</v>
      </c>
      <c r="F730" s="3" t="s">
        <v>29</v>
      </c>
      <c r="G730" s="3">
        <v>3</v>
      </c>
      <c r="H730" s="3">
        <v>3186</v>
      </c>
      <c r="I730">
        <v>0.035</v>
      </c>
      <c r="J730">
        <v>0.07</v>
      </c>
      <c r="K730" s="3"/>
      <c r="L730" s="3"/>
    </row>
    <row r="731" spans="1:12">
      <c r="A731" s="3">
        <v>828</v>
      </c>
      <c r="B731" s="3">
        <v>2013</v>
      </c>
      <c r="C731" s="3"/>
      <c r="D731" s="6">
        <v>8</v>
      </c>
      <c r="E731" s="3" t="s">
        <v>174</v>
      </c>
      <c r="F731" s="3" t="s">
        <v>29</v>
      </c>
      <c r="G731" s="3">
        <v>4</v>
      </c>
      <c r="H731" s="3">
        <v>3475</v>
      </c>
      <c r="I731">
        <v>0.04</v>
      </c>
      <c r="J731">
        <v>0.08</v>
      </c>
      <c r="K731" s="3"/>
      <c r="L731" s="3"/>
    </row>
    <row r="732" spans="1:12">
      <c r="A732" s="3">
        <v>829</v>
      </c>
      <c r="B732" s="3">
        <v>2013</v>
      </c>
      <c r="C732" s="3"/>
      <c r="D732" s="6">
        <v>9</v>
      </c>
      <c r="E732" s="3" t="s">
        <v>174</v>
      </c>
      <c r="F732" s="3" t="s">
        <v>29</v>
      </c>
      <c r="G732" s="3">
        <v>4</v>
      </c>
      <c r="H732" s="3">
        <v>3765</v>
      </c>
      <c r="I732">
        <v>0.045</v>
      </c>
      <c r="J732">
        <v>0.09</v>
      </c>
      <c r="K732" s="3"/>
      <c r="L732" s="3"/>
    </row>
    <row r="733" spans="1:12">
      <c r="A733" s="3">
        <v>830</v>
      </c>
      <c r="B733" s="3">
        <v>2013</v>
      </c>
      <c r="C733" s="3"/>
      <c r="D733" s="6">
        <v>10</v>
      </c>
      <c r="E733" s="3" t="s">
        <v>174</v>
      </c>
      <c r="F733" s="3" t="s">
        <v>29</v>
      </c>
      <c r="G733" s="3">
        <v>5</v>
      </c>
      <c r="H733" s="3">
        <v>4055</v>
      </c>
      <c r="I733">
        <v>0.05</v>
      </c>
      <c r="J733">
        <v>0.1</v>
      </c>
      <c r="K733" s="3"/>
      <c r="L733" s="3"/>
    </row>
    <row r="734" spans="1:12">
      <c r="A734" s="3">
        <v>831</v>
      </c>
      <c r="B734" s="3">
        <v>2013</v>
      </c>
      <c r="C734" s="3"/>
      <c r="D734" s="6">
        <v>11</v>
      </c>
      <c r="E734" s="3" t="s">
        <v>175</v>
      </c>
      <c r="F734" s="3" t="s">
        <v>29</v>
      </c>
      <c r="G734" s="3">
        <v>5</v>
      </c>
      <c r="H734" s="3">
        <v>4344</v>
      </c>
      <c r="I734">
        <v>0.055</v>
      </c>
      <c r="J734">
        <v>0.11</v>
      </c>
      <c r="K734" s="3"/>
      <c r="L734" s="3"/>
    </row>
    <row r="735" spans="1:12">
      <c r="A735" s="3">
        <v>832</v>
      </c>
      <c r="B735" s="3">
        <v>2013</v>
      </c>
      <c r="C735" s="3"/>
      <c r="D735" s="6">
        <v>12</v>
      </c>
      <c r="E735" s="3" t="s">
        <v>175</v>
      </c>
      <c r="F735" s="3" t="s">
        <v>29</v>
      </c>
      <c r="G735" s="3">
        <v>6</v>
      </c>
      <c r="H735" s="3">
        <v>4634</v>
      </c>
      <c r="I735">
        <v>0.06</v>
      </c>
      <c r="J735">
        <v>0.12</v>
      </c>
      <c r="K735" s="3"/>
      <c r="L735" s="3"/>
    </row>
    <row r="736" spans="1:12">
      <c r="A736" s="3">
        <v>833</v>
      </c>
      <c r="B736" s="3">
        <v>2013</v>
      </c>
      <c r="C736" s="3"/>
      <c r="D736" s="6">
        <v>13</v>
      </c>
      <c r="E736" s="3" t="s">
        <v>175</v>
      </c>
      <c r="F736" s="3" t="s">
        <v>29</v>
      </c>
      <c r="G736" s="3">
        <v>6</v>
      </c>
      <c r="H736" s="3">
        <v>4924</v>
      </c>
      <c r="I736">
        <v>0.065</v>
      </c>
      <c r="J736">
        <v>0.13</v>
      </c>
      <c r="K736" s="3"/>
      <c r="L736" s="3"/>
    </row>
    <row r="737" spans="1:12">
      <c r="A737" s="3">
        <v>834</v>
      </c>
      <c r="B737" s="3">
        <v>2013</v>
      </c>
      <c r="C737" s="3"/>
      <c r="D737" s="6">
        <v>14</v>
      </c>
      <c r="E737" s="3" t="s">
        <v>175</v>
      </c>
      <c r="F737" s="3" t="s">
        <v>29</v>
      </c>
      <c r="G737" s="3">
        <v>7</v>
      </c>
      <c r="H737" s="3">
        <v>5213</v>
      </c>
      <c r="I737">
        <v>0.07</v>
      </c>
      <c r="J737">
        <v>0.14</v>
      </c>
      <c r="K737" s="3"/>
      <c r="L737" s="3"/>
    </row>
    <row r="738" spans="1:12">
      <c r="A738" s="3">
        <v>835</v>
      </c>
      <c r="B738" s="3">
        <v>2013</v>
      </c>
      <c r="C738" s="3"/>
      <c r="D738" s="6">
        <v>15</v>
      </c>
      <c r="E738" s="3" t="s">
        <v>175</v>
      </c>
      <c r="F738" s="3" t="s">
        <v>29</v>
      </c>
      <c r="G738" s="3">
        <v>7</v>
      </c>
      <c r="H738" s="3">
        <v>5503</v>
      </c>
      <c r="I738">
        <v>0.075</v>
      </c>
      <c r="J738">
        <v>0.15</v>
      </c>
      <c r="K738" s="3"/>
      <c r="L738" s="3"/>
    </row>
    <row r="739" spans="1:12">
      <c r="A739" s="3">
        <v>836</v>
      </c>
      <c r="B739" s="3">
        <v>2013</v>
      </c>
      <c r="C739" s="3"/>
      <c r="D739" s="6">
        <v>16</v>
      </c>
      <c r="E739" s="3" t="s">
        <v>176</v>
      </c>
      <c r="F739" s="3" t="s">
        <v>29</v>
      </c>
      <c r="G739" s="3">
        <v>8</v>
      </c>
      <c r="H739" s="3">
        <v>5793</v>
      </c>
      <c r="I739">
        <v>0.08</v>
      </c>
      <c r="J739">
        <v>0.16</v>
      </c>
      <c r="K739" s="3"/>
      <c r="L739" s="3"/>
    </row>
    <row r="740" spans="1:12">
      <c r="A740" s="3">
        <v>837</v>
      </c>
      <c r="B740" s="3">
        <v>2013</v>
      </c>
      <c r="C740" s="3"/>
      <c r="D740" s="6">
        <v>17</v>
      </c>
      <c r="E740" s="3" t="s">
        <v>176</v>
      </c>
      <c r="F740" s="3" t="s">
        <v>29</v>
      </c>
      <c r="G740" s="3">
        <v>8</v>
      </c>
      <c r="H740" s="3">
        <v>6082</v>
      </c>
      <c r="I740">
        <v>0.085</v>
      </c>
      <c r="J740">
        <v>0.17</v>
      </c>
      <c r="K740" s="3"/>
      <c r="L740" s="3"/>
    </row>
    <row r="741" spans="1:12">
      <c r="A741" s="3">
        <v>838</v>
      </c>
      <c r="B741" s="3">
        <v>2013</v>
      </c>
      <c r="C741" s="3"/>
      <c r="D741" s="6">
        <v>18</v>
      </c>
      <c r="E741" s="3" t="s">
        <v>176</v>
      </c>
      <c r="F741" s="3" t="s">
        <v>29</v>
      </c>
      <c r="G741" s="3">
        <v>9</v>
      </c>
      <c r="H741" s="3">
        <v>6372</v>
      </c>
      <c r="I741">
        <v>0.09</v>
      </c>
      <c r="J741">
        <v>0.18</v>
      </c>
      <c r="K741" s="3"/>
      <c r="L741" s="3"/>
    </row>
    <row r="742" spans="1:12">
      <c r="A742" s="3">
        <v>839</v>
      </c>
      <c r="B742" s="3">
        <v>2013</v>
      </c>
      <c r="C742" s="3"/>
      <c r="D742" s="6">
        <v>19</v>
      </c>
      <c r="E742" s="3" t="s">
        <v>176</v>
      </c>
      <c r="F742" s="3" t="s">
        <v>29</v>
      </c>
      <c r="G742" s="3">
        <v>9</v>
      </c>
      <c r="H742" s="3">
        <v>6662</v>
      </c>
      <c r="I742">
        <v>0.095</v>
      </c>
      <c r="J742">
        <v>0.19</v>
      </c>
      <c r="K742" s="3"/>
      <c r="L742" s="3"/>
    </row>
    <row r="743" spans="1:12">
      <c r="A743" s="3">
        <v>840</v>
      </c>
      <c r="B743" s="3">
        <v>2013</v>
      </c>
      <c r="C743" s="3"/>
      <c r="D743" s="6">
        <v>20</v>
      </c>
      <c r="E743" s="3" t="s">
        <v>176</v>
      </c>
      <c r="F743" s="3" t="s">
        <v>29</v>
      </c>
      <c r="G743" s="3">
        <v>10</v>
      </c>
      <c r="H743" s="3">
        <v>6951</v>
      </c>
      <c r="I743">
        <v>0.1</v>
      </c>
      <c r="J743">
        <v>0.2</v>
      </c>
      <c r="K743" s="3"/>
      <c r="L743" s="3"/>
    </row>
    <row r="744" spans="1:12">
      <c r="A744" s="3">
        <v>841</v>
      </c>
      <c r="B744" s="3">
        <v>2013</v>
      </c>
      <c r="C744" s="3"/>
      <c r="D744" s="6">
        <v>21</v>
      </c>
      <c r="E744" s="3" t="s">
        <v>177</v>
      </c>
      <c r="F744" s="3" t="s">
        <v>29</v>
      </c>
      <c r="G744" s="3">
        <v>10</v>
      </c>
      <c r="H744" s="3">
        <v>7241</v>
      </c>
      <c r="I744">
        <v>0.105</v>
      </c>
      <c r="J744">
        <v>0.21</v>
      </c>
      <c r="K744" s="3"/>
      <c r="L744" s="3"/>
    </row>
    <row r="745" spans="1:12">
      <c r="A745" s="3">
        <v>842</v>
      </c>
      <c r="B745" s="3">
        <v>2013</v>
      </c>
      <c r="C745" s="3"/>
      <c r="D745" s="6">
        <v>22</v>
      </c>
      <c r="E745" s="3" t="s">
        <v>177</v>
      </c>
      <c r="F745" s="3" t="s">
        <v>29</v>
      </c>
      <c r="G745" s="3">
        <v>11</v>
      </c>
      <c r="H745" s="3">
        <v>7531</v>
      </c>
      <c r="I745">
        <v>0.11</v>
      </c>
      <c r="J745">
        <v>0.22</v>
      </c>
      <c r="K745" s="3"/>
      <c r="L745" s="3"/>
    </row>
    <row r="746" spans="1:12">
      <c r="A746" s="3">
        <v>843</v>
      </c>
      <c r="B746" s="3">
        <v>2013</v>
      </c>
      <c r="C746" s="3"/>
      <c r="D746" s="6">
        <v>23</v>
      </c>
      <c r="E746" s="3" t="s">
        <v>177</v>
      </c>
      <c r="F746" s="3" t="s">
        <v>29</v>
      </c>
      <c r="G746" s="3">
        <v>11</v>
      </c>
      <c r="H746" s="3">
        <v>7820</v>
      </c>
      <c r="I746">
        <v>0.115</v>
      </c>
      <c r="J746">
        <v>0.23</v>
      </c>
      <c r="K746" s="3"/>
      <c r="L746" s="3"/>
    </row>
    <row r="747" spans="1:12">
      <c r="A747" s="3">
        <v>844</v>
      </c>
      <c r="B747" s="3">
        <v>2013</v>
      </c>
      <c r="C747" s="3"/>
      <c r="D747" s="6">
        <v>24</v>
      </c>
      <c r="E747" s="3" t="s">
        <v>177</v>
      </c>
      <c r="F747" s="3" t="s">
        <v>29</v>
      </c>
      <c r="G747" s="3">
        <v>12</v>
      </c>
      <c r="H747" s="3">
        <v>8110</v>
      </c>
      <c r="I747">
        <v>0.12</v>
      </c>
      <c r="J747">
        <v>0.24</v>
      </c>
      <c r="K747" s="3"/>
      <c r="L747" s="3"/>
    </row>
    <row r="748" spans="1:12">
      <c r="A748" s="3">
        <v>845</v>
      </c>
      <c r="B748" s="3">
        <v>2013</v>
      </c>
      <c r="C748" s="3"/>
      <c r="D748" s="6">
        <v>25</v>
      </c>
      <c r="E748" s="3" t="s">
        <v>177</v>
      </c>
      <c r="F748" s="3" t="s">
        <v>29</v>
      </c>
      <c r="G748" s="3">
        <v>12</v>
      </c>
      <c r="H748" s="3">
        <v>8399</v>
      </c>
      <c r="I748">
        <v>0.125</v>
      </c>
      <c r="J748">
        <v>0.25</v>
      </c>
      <c r="K748" s="3"/>
      <c r="L748" s="3"/>
    </row>
    <row r="749" spans="1:12">
      <c r="A749" s="3">
        <v>846</v>
      </c>
      <c r="B749" s="3">
        <v>2013</v>
      </c>
      <c r="C749" s="3"/>
      <c r="D749" s="6">
        <v>26</v>
      </c>
      <c r="E749" s="3" t="s">
        <v>178</v>
      </c>
      <c r="F749" s="3" t="s">
        <v>29</v>
      </c>
      <c r="G749" s="3">
        <v>13</v>
      </c>
      <c r="H749" s="3">
        <v>8689</v>
      </c>
      <c r="I749">
        <v>0.13</v>
      </c>
      <c r="J749">
        <v>0.26</v>
      </c>
      <c r="K749" s="3"/>
      <c r="L749" s="3"/>
    </row>
    <row r="750" spans="1:12">
      <c r="A750" s="3">
        <v>847</v>
      </c>
      <c r="B750" s="3">
        <v>2013</v>
      </c>
      <c r="C750" s="3"/>
      <c r="D750" s="6">
        <v>27</v>
      </c>
      <c r="E750" s="3" t="s">
        <v>178</v>
      </c>
      <c r="F750" s="3" t="s">
        <v>29</v>
      </c>
      <c r="G750" s="3">
        <v>13</v>
      </c>
      <c r="H750" s="3">
        <v>8979</v>
      </c>
      <c r="I750">
        <v>0.135</v>
      </c>
      <c r="J750">
        <v>0.27</v>
      </c>
      <c r="K750" s="3"/>
      <c r="L750" s="3"/>
    </row>
    <row r="751" spans="1:12">
      <c r="A751" s="3">
        <v>848</v>
      </c>
      <c r="B751" s="3">
        <v>2013</v>
      </c>
      <c r="C751" s="3"/>
      <c r="D751" s="6">
        <v>28</v>
      </c>
      <c r="E751" s="3" t="s">
        <v>178</v>
      </c>
      <c r="F751" s="3" t="s">
        <v>29</v>
      </c>
      <c r="G751" s="3">
        <v>14</v>
      </c>
      <c r="H751" s="3">
        <v>9268</v>
      </c>
      <c r="I751">
        <v>0.14</v>
      </c>
      <c r="J751">
        <v>0.28</v>
      </c>
      <c r="K751" s="3"/>
      <c r="L751" s="3"/>
    </row>
    <row r="752" spans="1:12">
      <c r="A752" s="3">
        <v>849</v>
      </c>
      <c r="B752" s="3">
        <v>2013</v>
      </c>
      <c r="C752" s="3"/>
      <c r="D752" s="6">
        <v>29</v>
      </c>
      <c r="E752" s="3" t="s">
        <v>178</v>
      </c>
      <c r="F752" s="3" t="s">
        <v>29</v>
      </c>
      <c r="G752" s="3">
        <v>14</v>
      </c>
      <c r="H752" s="3">
        <v>9558</v>
      </c>
      <c r="I752">
        <v>0.145</v>
      </c>
      <c r="J752">
        <v>0.29</v>
      </c>
      <c r="K752" s="3"/>
      <c r="L752" s="3"/>
    </row>
    <row r="753" spans="1:12">
      <c r="A753" s="3">
        <v>850</v>
      </c>
      <c r="B753" s="3">
        <v>2013</v>
      </c>
      <c r="C753" s="3"/>
      <c r="D753" s="6">
        <v>30</v>
      </c>
      <c r="E753" s="3" t="s">
        <v>178</v>
      </c>
      <c r="F753" s="3" t="s">
        <v>29</v>
      </c>
      <c r="G753" s="3">
        <v>15</v>
      </c>
      <c r="H753" s="3">
        <v>9848</v>
      </c>
      <c r="I753">
        <v>0.15</v>
      </c>
      <c r="J753">
        <v>0.3</v>
      </c>
      <c r="K753" s="3"/>
      <c r="L753" s="3"/>
    </row>
    <row r="754" spans="1:12">
      <c r="A754" s="3">
        <v>851</v>
      </c>
      <c r="B754" s="3">
        <v>2013</v>
      </c>
      <c r="C754" s="3"/>
      <c r="D754" s="6">
        <v>31</v>
      </c>
      <c r="E754" s="3" t="s">
        <v>179</v>
      </c>
      <c r="F754" s="3" t="s">
        <v>29</v>
      </c>
      <c r="G754" s="3">
        <v>15</v>
      </c>
      <c r="H754" s="3">
        <v>10137</v>
      </c>
      <c r="I754">
        <v>0.155</v>
      </c>
      <c r="J754">
        <v>0.31</v>
      </c>
      <c r="K754" s="3"/>
      <c r="L754" s="3"/>
    </row>
    <row r="755" spans="1:12">
      <c r="A755" s="3">
        <v>852</v>
      </c>
      <c r="B755" s="3">
        <v>2013</v>
      </c>
      <c r="C755" s="3"/>
      <c r="D755" s="6">
        <v>32</v>
      </c>
      <c r="E755" s="3" t="s">
        <v>179</v>
      </c>
      <c r="F755" s="3" t="s">
        <v>29</v>
      </c>
      <c r="G755" s="3">
        <v>16</v>
      </c>
      <c r="H755" s="3">
        <v>10427</v>
      </c>
      <c r="I755">
        <v>0.16</v>
      </c>
      <c r="J755">
        <v>0.32</v>
      </c>
      <c r="K755" s="3"/>
      <c r="L755" s="3"/>
    </row>
    <row r="756" spans="1:12">
      <c r="A756" s="3">
        <v>853</v>
      </c>
      <c r="B756" s="3">
        <v>2013</v>
      </c>
      <c r="C756" s="3"/>
      <c r="D756" s="6">
        <v>33</v>
      </c>
      <c r="E756" s="3" t="s">
        <v>179</v>
      </c>
      <c r="F756" s="3" t="s">
        <v>29</v>
      </c>
      <c r="G756" s="3">
        <v>16</v>
      </c>
      <c r="H756" s="3">
        <v>10717</v>
      </c>
      <c r="I756">
        <v>0.165</v>
      </c>
      <c r="J756">
        <v>0.33</v>
      </c>
      <c r="K756" s="3"/>
      <c r="L756" s="3"/>
    </row>
    <row r="757" spans="1:12">
      <c r="A757" s="3">
        <v>854</v>
      </c>
      <c r="B757" s="3">
        <v>2013</v>
      </c>
      <c r="C757" s="3"/>
      <c r="D757" s="6">
        <v>34</v>
      </c>
      <c r="E757" s="3" t="s">
        <v>179</v>
      </c>
      <c r="F757" s="3" t="s">
        <v>29</v>
      </c>
      <c r="G757" s="3">
        <v>17</v>
      </c>
      <c r="H757" s="3">
        <v>11006</v>
      </c>
      <c r="I757">
        <v>0.17</v>
      </c>
      <c r="J757">
        <v>0.34</v>
      </c>
      <c r="K757" s="3"/>
      <c r="L757" s="3"/>
    </row>
    <row r="758" spans="1:12">
      <c r="A758" s="3">
        <v>855</v>
      </c>
      <c r="B758" s="3">
        <v>2013</v>
      </c>
      <c r="C758" s="3"/>
      <c r="D758" s="6">
        <v>35</v>
      </c>
      <c r="E758" s="3" t="s">
        <v>179</v>
      </c>
      <c r="F758" s="3" t="s">
        <v>29</v>
      </c>
      <c r="G758" s="3">
        <v>17</v>
      </c>
      <c r="H758" s="3">
        <v>11296</v>
      </c>
      <c r="I758">
        <v>0.175</v>
      </c>
      <c r="J758">
        <v>0.35</v>
      </c>
      <c r="K758" s="3"/>
      <c r="L758" s="3"/>
    </row>
    <row r="759" spans="1:12">
      <c r="A759" s="3">
        <v>856</v>
      </c>
      <c r="B759" s="3">
        <v>2013</v>
      </c>
      <c r="C759" s="3"/>
      <c r="D759" s="6">
        <v>36</v>
      </c>
      <c r="E759" s="3" t="s">
        <v>180</v>
      </c>
      <c r="F759" s="3" t="s">
        <v>29</v>
      </c>
      <c r="G759" s="3">
        <v>18</v>
      </c>
      <c r="H759" s="3">
        <v>11586</v>
      </c>
      <c r="I759">
        <v>0.18</v>
      </c>
      <c r="J759">
        <v>0.36</v>
      </c>
      <c r="K759" s="3"/>
      <c r="L759" s="3"/>
    </row>
    <row r="760" spans="1:12">
      <c r="A760" s="3">
        <v>857</v>
      </c>
      <c r="B760" s="3">
        <v>2013</v>
      </c>
      <c r="C760" s="3"/>
      <c r="D760" s="6">
        <v>37</v>
      </c>
      <c r="E760" s="3" t="s">
        <v>180</v>
      </c>
      <c r="F760" s="3" t="s">
        <v>29</v>
      </c>
      <c r="G760" s="3">
        <v>18</v>
      </c>
      <c r="H760" s="3">
        <v>11875</v>
      </c>
      <c r="I760">
        <v>0.185</v>
      </c>
      <c r="J760">
        <v>0.37</v>
      </c>
      <c r="K760" s="3"/>
      <c r="L760" s="3"/>
    </row>
    <row r="761" spans="1:12">
      <c r="A761" s="3">
        <v>858</v>
      </c>
      <c r="B761" s="3">
        <v>2013</v>
      </c>
      <c r="C761" s="3"/>
      <c r="D761" s="6">
        <v>38</v>
      </c>
      <c r="E761" s="3" t="s">
        <v>180</v>
      </c>
      <c r="F761" s="3" t="s">
        <v>29</v>
      </c>
      <c r="G761" s="3">
        <v>19</v>
      </c>
      <c r="H761" s="3">
        <v>12165</v>
      </c>
      <c r="I761">
        <v>0.19</v>
      </c>
      <c r="J761">
        <v>0.38</v>
      </c>
      <c r="K761" s="3"/>
      <c r="L761" s="3"/>
    </row>
    <row r="762" spans="1:12">
      <c r="A762" s="3">
        <v>859</v>
      </c>
      <c r="B762" s="3">
        <v>2013</v>
      </c>
      <c r="C762" s="3"/>
      <c r="D762" s="6">
        <v>39</v>
      </c>
      <c r="E762" s="3" t="s">
        <v>180</v>
      </c>
      <c r="F762" s="3" t="s">
        <v>29</v>
      </c>
      <c r="G762" s="3">
        <v>19</v>
      </c>
      <c r="H762" s="3">
        <v>12455</v>
      </c>
      <c r="I762">
        <v>0.195</v>
      </c>
      <c r="J762">
        <v>0.39</v>
      </c>
      <c r="K762" s="3"/>
      <c r="L762" s="3"/>
    </row>
    <row r="763" spans="1:12">
      <c r="A763" s="3">
        <v>860</v>
      </c>
      <c r="B763" s="3">
        <v>2013</v>
      </c>
      <c r="C763" s="3"/>
      <c r="D763" s="6">
        <v>40</v>
      </c>
      <c r="E763" s="3" t="s">
        <v>180</v>
      </c>
      <c r="F763" s="3" t="s">
        <v>29</v>
      </c>
      <c r="G763" s="3">
        <v>20</v>
      </c>
      <c r="H763" s="3">
        <v>12744</v>
      </c>
      <c r="I763">
        <v>0.2</v>
      </c>
      <c r="J763">
        <v>0.4</v>
      </c>
      <c r="K763" s="3"/>
      <c r="L763" s="3"/>
    </row>
    <row r="764" spans="1:12">
      <c r="A764" s="3">
        <v>861</v>
      </c>
      <c r="B764" s="3">
        <v>2013</v>
      </c>
      <c r="C764" s="3"/>
      <c r="D764" s="6">
        <v>41</v>
      </c>
      <c r="E764" s="3" t="s">
        <v>181</v>
      </c>
      <c r="F764" s="3" t="s">
        <v>29</v>
      </c>
      <c r="G764" s="3">
        <v>20</v>
      </c>
      <c r="H764" s="3">
        <v>13034</v>
      </c>
      <c r="I764">
        <v>0.205</v>
      </c>
      <c r="J764">
        <v>0.41</v>
      </c>
      <c r="K764" s="3"/>
      <c r="L764" s="3"/>
    </row>
    <row r="765" spans="1:12">
      <c r="A765" s="3">
        <v>862</v>
      </c>
      <c r="B765" s="3">
        <v>2013</v>
      </c>
      <c r="C765" s="3"/>
      <c r="D765" s="6">
        <v>42</v>
      </c>
      <c r="E765" s="3" t="s">
        <v>181</v>
      </c>
      <c r="F765" s="3" t="s">
        <v>29</v>
      </c>
      <c r="G765" s="3">
        <v>21</v>
      </c>
      <c r="H765" s="3">
        <v>13324</v>
      </c>
      <c r="I765">
        <v>0.21</v>
      </c>
      <c r="J765">
        <v>0.42</v>
      </c>
      <c r="K765" s="3"/>
      <c r="L765" s="3"/>
    </row>
    <row r="766" spans="1:12">
      <c r="A766" s="3">
        <v>863</v>
      </c>
      <c r="B766" s="3">
        <v>2013</v>
      </c>
      <c r="C766" s="3"/>
      <c r="D766" s="6">
        <v>43</v>
      </c>
      <c r="E766" s="3" t="s">
        <v>181</v>
      </c>
      <c r="F766" s="3" t="s">
        <v>29</v>
      </c>
      <c r="G766" s="3">
        <v>21</v>
      </c>
      <c r="H766" s="3">
        <v>13613</v>
      </c>
      <c r="I766">
        <v>0.215</v>
      </c>
      <c r="J766">
        <v>0.43</v>
      </c>
      <c r="K766" s="3"/>
      <c r="L766" s="3"/>
    </row>
    <row r="767" spans="1:12">
      <c r="A767" s="3">
        <v>864</v>
      </c>
      <c r="B767" s="3">
        <v>2013</v>
      </c>
      <c r="C767" s="3"/>
      <c r="D767" s="6">
        <v>44</v>
      </c>
      <c r="E767" s="3" t="s">
        <v>181</v>
      </c>
      <c r="F767" s="3" t="s">
        <v>29</v>
      </c>
      <c r="G767" s="3">
        <v>22</v>
      </c>
      <c r="H767" s="3">
        <v>13903</v>
      </c>
      <c r="I767">
        <v>0.22</v>
      </c>
      <c r="J767">
        <v>0.44</v>
      </c>
      <c r="K767" s="3"/>
      <c r="L767" s="3"/>
    </row>
    <row r="768" spans="1:12">
      <c r="A768" s="3">
        <v>865</v>
      </c>
      <c r="B768" s="3">
        <v>2013</v>
      </c>
      <c r="C768" s="3"/>
      <c r="D768" s="6">
        <v>45</v>
      </c>
      <c r="E768" s="3" t="s">
        <v>181</v>
      </c>
      <c r="F768" s="3" t="s">
        <v>29</v>
      </c>
      <c r="G768" s="3">
        <v>22</v>
      </c>
      <c r="H768" s="3">
        <v>14193</v>
      </c>
      <c r="I768">
        <v>0.225</v>
      </c>
      <c r="J768">
        <v>0.45</v>
      </c>
      <c r="K768" s="3"/>
      <c r="L768" s="3"/>
    </row>
    <row r="769" spans="1:12">
      <c r="A769" s="3">
        <v>866</v>
      </c>
      <c r="B769" s="3">
        <v>2013</v>
      </c>
      <c r="C769" s="3"/>
      <c r="D769" s="6">
        <v>46</v>
      </c>
      <c r="E769" s="3" t="s">
        <v>182</v>
      </c>
      <c r="F769" s="3" t="s">
        <v>29</v>
      </c>
      <c r="G769" s="3">
        <v>23</v>
      </c>
      <c r="H769" s="3">
        <v>14482</v>
      </c>
      <c r="I769">
        <v>0.23</v>
      </c>
      <c r="J769">
        <v>0.46</v>
      </c>
      <c r="K769" s="3"/>
      <c r="L769" s="3"/>
    </row>
    <row r="770" spans="1:12">
      <c r="A770" s="3">
        <v>867</v>
      </c>
      <c r="B770" s="3">
        <v>2013</v>
      </c>
      <c r="C770" s="3"/>
      <c r="D770" s="6">
        <v>47</v>
      </c>
      <c r="E770" s="3" t="s">
        <v>182</v>
      </c>
      <c r="F770" s="3" t="s">
        <v>29</v>
      </c>
      <c r="G770" s="3">
        <v>23</v>
      </c>
      <c r="H770" s="3">
        <v>14772</v>
      </c>
      <c r="I770">
        <v>0.235</v>
      </c>
      <c r="J770">
        <v>0.47</v>
      </c>
      <c r="K770" s="3"/>
      <c r="L770" s="3"/>
    </row>
    <row r="771" spans="1:12">
      <c r="A771" s="3">
        <v>868</v>
      </c>
      <c r="B771" s="3">
        <v>2013</v>
      </c>
      <c r="C771" s="3"/>
      <c r="D771" s="6">
        <v>48</v>
      </c>
      <c r="E771" s="3" t="s">
        <v>182</v>
      </c>
      <c r="F771" s="3" t="s">
        <v>29</v>
      </c>
      <c r="G771" s="3">
        <v>24</v>
      </c>
      <c r="H771" s="3">
        <v>15062</v>
      </c>
      <c r="I771">
        <v>0.24</v>
      </c>
      <c r="J771">
        <v>0.48</v>
      </c>
      <c r="K771" s="3"/>
      <c r="L771" s="3"/>
    </row>
    <row r="772" spans="1:12">
      <c r="A772" s="3">
        <v>869</v>
      </c>
      <c r="B772" s="3">
        <v>2013</v>
      </c>
      <c r="C772" s="3"/>
      <c r="D772" s="6">
        <v>49</v>
      </c>
      <c r="E772" s="3" t="s">
        <v>182</v>
      </c>
      <c r="F772" s="3" t="s">
        <v>29</v>
      </c>
      <c r="G772" s="3">
        <v>24</v>
      </c>
      <c r="H772" s="3">
        <v>15351</v>
      </c>
      <c r="I772">
        <v>0.245</v>
      </c>
      <c r="J772">
        <v>0.49</v>
      </c>
      <c r="K772" s="3"/>
      <c r="L772" s="3"/>
    </row>
    <row r="773" spans="1:12">
      <c r="A773" s="3">
        <v>870</v>
      </c>
      <c r="B773" s="3">
        <v>2013</v>
      </c>
      <c r="C773" s="3"/>
      <c r="D773" s="6">
        <v>50</v>
      </c>
      <c r="E773" s="3" t="s">
        <v>182</v>
      </c>
      <c r="F773" s="3" t="s">
        <v>29</v>
      </c>
      <c r="G773" s="3">
        <v>25</v>
      </c>
      <c r="H773" s="3">
        <v>15641</v>
      </c>
      <c r="I773">
        <v>0.25</v>
      </c>
      <c r="J773">
        <v>0.5</v>
      </c>
      <c r="K773" s="3"/>
      <c r="L773" s="3"/>
    </row>
    <row r="774" spans="1:12">
      <c r="A774" s="3">
        <v>871</v>
      </c>
      <c r="B774" s="3">
        <v>2013</v>
      </c>
      <c r="C774" s="3"/>
      <c r="D774" s="6">
        <v>51</v>
      </c>
      <c r="E774" s="3" t="s">
        <v>183</v>
      </c>
      <c r="F774" s="3" t="s">
        <v>29</v>
      </c>
      <c r="G774" s="3">
        <v>25</v>
      </c>
      <c r="H774" s="3">
        <v>15931</v>
      </c>
      <c r="I774">
        <v>0.255</v>
      </c>
      <c r="J774">
        <v>0.51</v>
      </c>
      <c r="K774" s="3"/>
      <c r="L774" s="3"/>
    </row>
    <row r="775" spans="1:12">
      <c r="A775" s="3">
        <v>872</v>
      </c>
      <c r="B775" s="3">
        <v>2013</v>
      </c>
      <c r="C775" s="3"/>
      <c r="D775" s="6">
        <v>52</v>
      </c>
      <c r="E775" s="3" t="s">
        <v>183</v>
      </c>
      <c r="F775" s="3" t="s">
        <v>29</v>
      </c>
      <c r="G775" s="3">
        <v>26</v>
      </c>
      <c r="H775" s="3">
        <v>16220</v>
      </c>
      <c r="I775">
        <v>0.26</v>
      </c>
      <c r="J775">
        <v>0.52</v>
      </c>
      <c r="K775" s="3"/>
      <c r="L775" s="3"/>
    </row>
    <row r="776" spans="1:12">
      <c r="A776" s="3">
        <v>873</v>
      </c>
      <c r="B776" s="3">
        <v>2013</v>
      </c>
      <c r="C776" s="3"/>
      <c r="D776" s="6">
        <v>53</v>
      </c>
      <c r="E776" s="3" t="s">
        <v>183</v>
      </c>
      <c r="F776" s="3" t="s">
        <v>29</v>
      </c>
      <c r="G776" s="3">
        <v>26</v>
      </c>
      <c r="H776" s="3">
        <v>16510</v>
      </c>
      <c r="I776">
        <v>0.265</v>
      </c>
      <c r="J776">
        <v>0.53</v>
      </c>
      <c r="K776" s="3"/>
      <c r="L776" s="3"/>
    </row>
    <row r="777" spans="1:12">
      <c r="A777" s="3">
        <v>874</v>
      </c>
      <c r="B777" s="3">
        <v>2013</v>
      </c>
      <c r="C777" s="3"/>
      <c r="D777" s="6">
        <v>54</v>
      </c>
      <c r="E777" s="3" t="s">
        <v>183</v>
      </c>
      <c r="F777" s="3" t="s">
        <v>29</v>
      </c>
      <c r="G777" s="3">
        <v>27</v>
      </c>
      <c r="H777" s="3">
        <v>16800</v>
      </c>
      <c r="I777">
        <v>0.27</v>
      </c>
      <c r="J777">
        <v>0.54</v>
      </c>
      <c r="K777" s="3"/>
      <c r="L777" s="3"/>
    </row>
    <row r="778" spans="1:12">
      <c r="A778" s="3">
        <v>875</v>
      </c>
      <c r="B778" s="3">
        <v>2013</v>
      </c>
      <c r="C778" s="3"/>
      <c r="D778" s="6">
        <v>55</v>
      </c>
      <c r="E778" s="3" t="s">
        <v>183</v>
      </c>
      <c r="F778" s="3" t="s">
        <v>29</v>
      </c>
      <c r="G778" s="3">
        <v>27</v>
      </c>
      <c r="H778" s="3">
        <v>17089</v>
      </c>
      <c r="I778">
        <v>0.275</v>
      </c>
      <c r="J778">
        <v>0.55</v>
      </c>
      <c r="K778" s="3"/>
      <c r="L778" s="3"/>
    </row>
    <row r="779" spans="1:12">
      <c r="A779" s="3">
        <v>876</v>
      </c>
      <c r="B779" s="3">
        <v>2013</v>
      </c>
      <c r="C779" s="3"/>
      <c r="D779" s="6">
        <v>56</v>
      </c>
      <c r="E779" s="3" t="s">
        <v>184</v>
      </c>
      <c r="F779" s="3" t="s">
        <v>29</v>
      </c>
      <c r="G779" s="3">
        <v>28</v>
      </c>
      <c r="H779" s="3">
        <v>17379</v>
      </c>
      <c r="I779">
        <v>0.28</v>
      </c>
      <c r="J779">
        <v>0.56</v>
      </c>
      <c r="K779" s="3"/>
      <c r="L779" s="3"/>
    </row>
    <row r="780" spans="1:12">
      <c r="A780" s="3">
        <v>877</v>
      </c>
      <c r="B780" s="3">
        <v>2013</v>
      </c>
      <c r="C780" s="3"/>
      <c r="D780" s="6">
        <v>57</v>
      </c>
      <c r="E780" s="3" t="s">
        <v>184</v>
      </c>
      <c r="F780" s="3" t="s">
        <v>29</v>
      </c>
      <c r="G780" s="3">
        <v>28</v>
      </c>
      <c r="H780" s="3">
        <v>17668</v>
      </c>
      <c r="I780">
        <v>0.285</v>
      </c>
      <c r="J780">
        <v>0.57</v>
      </c>
      <c r="K780" s="3"/>
      <c r="L780" s="3"/>
    </row>
    <row r="781" spans="1:12">
      <c r="A781" s="3">
        <v>878</v>
      </c>
      <c r="B781" s="3">
        <v>2013</v>
      </c>
      <c r="C781" s="3"/>
      <c r="D781" s="6">
        <v>58</v>
      </c>
      <c r="E781" s="3" t="s">
        <v>184</v>
      </c>
      <c r="F781" s="3" t="s">
        <v>29</v>
      </c>
      <c r="G781" s="3">
        <v>29</v>
      </c>
      <c r="H781" s="3">
        <v>17958</v>
      </c>
      <c r="I781">
        <v>0.29</v>
      </c>
      <c r="J781">
        <v>0.58</v>
      </c>
      <c r="K781" s="3"/>
      <c r="L781" s="3"/>
    </row>
    <row r="782" spans="1:12">
      <c r="A782" s="3">
        <v>879</v>
      </c>
      <c r="B782" s="3">
        <v>2013</v>
      </c>
      <c r="C782" s="3"/>
      <c r="D782" s="6">
        <v>59</v>
      </c>
      <c r="E782" s="3" t="s">
        <v>184</v>
      </c>
      <c r="F782" s="3" t="s">
        <v>29</v>
      </c>
      <c r="G782" s="3">
        <v>29</v>
      </c>
      <c r="H782" s="3">
        <v>18248</v>
      </c>
      <c r="I782">
        <v>0.295</v>
      </c>
      <c r="J782">
        <v>0.59</v>
      </c>
      <c r="K782" s="3"/>
      <c r="L782" s="3"/>
    </row>
    <row r="783" spans="1:12">
      <c r="A783" s="3">
        <v>880</v>
      </c>
      <c r="B783" s="3">
        <v>2013</v>
      </c>
      <c r="C783" s="3"/>
      <c r="D783" s="6">
        <v>60</v>
      </c>
      <c r="E783" s="3" t="s">
        <v>184</v>
      </c>
      <c r="F783" s="3" t="s">
        <v>29</v>
      </c>
      <c r="G783" s="3">
        <v>30</v>
      </c>
      <c r="H783" s="3">
        <v>18537</v>
      </c>
      <c r="I783">
        <v>0.3</v>
      </c>
      <c r="J783">
        <v>0.6</v>
      </c>
      <c r="K783" s="3"/>
      <c r="L783" s="3"/>
    </row>
    <row r="784" spans="1:12">
      <c r="A784" s="3">
        <v>881</v>
      </c>
      <c r="B784" s="3">
        <v>2014</v>
      </c>
      <c r="C784" s="3"/>
      <c r="D784" s="6">
        <v>1</v>
      </c>
      <c r="E784" s="3" t="s">
        <v>185</v>
      </c>
      <c r="F784" s="3" t="s">
        <v>29</v>
      </c>
      <c r="G784" s="3">
        <v>0</v>
      </c>
      <c r="H784" s="3">
        <v>5280</v>
      </c>
      <c r="I784">
        <v>0.005</v>
      </c>
      <c r="J784">
        <v>0.01</v>
      </c>
      <c r="K784" s="3"/>
      <c r="L784" s="3"/>
    </row>
    <row r="785" spans="1:12">
      <c r="A785" s="3">
        <v>882</v>
      </c>
      <c r="B785" s="3">
        <v>2014</v>
      </c>
      <c r="C785" s="3"/>
      <c r="D785" s="6">
        <v>2</v>
      </c>
      <c r="E785" s="3" t="s">
        <v>185</v>
      </c>
      <c r="F785" s="3" t="s">
        <v>29</v>
      </c>
      <c r="G785" s="3">
        <v>1</v>
      </c>
      <c r="H785" s="3">
        <v>6336</v>
      </c>
      <c r="I785">
        <v>0.01</v>
      </c>
      <c r="J785">
        <v>0.02</v>
      </c>
      <c r="K785" s="3"/>
      <c r="L785" s="3"/>
    </row>
    <row r="786" spans="1:12">
      <c r="A786" s="3">
        <v>883</v>
      </c>
      <c r="B786" s="3">
        <v>2014</v>
      </c>
      <c r="C786" s="3"/>
      <c r="D786" s="6">
        <v>3</v>
      </c>
      <c r="E786" s="3" t="s">
        <v>185</v>
      </c>
      <c r="F786" s="3" t="s">
        <v>29</v>
      </c>
      <c r="G786" s="3">
        <v>1</v>
      </c>
      <c r="H786" s="3">
        <v>7392</v>
      </c>
      <c r="I786">
        <v>0.015</v>
      </c>
      <c r="J786">
        <v>0.03</v>
      </c>
      <c r="K786" s="3"/>
      <c r="L786" s="3"/>
    </row>
    <row r="787" spans="1:12">
      <c r="A787" s="3">
        <v>884</v>
      </c>
      <c r="B787" s="3">
        <v>2014</v>
      </c>
      <c r="C787" s="3"/>
      <c r="D787" s="6">
        <v>4</v>
      </c>
      <c r="E787" s="3" t="s">
        <v>185</v>
      </c>
      <c r="F787" s="3" t="s">
        <v>29</v>
      </c>
      <c r="G787" s="3">
        <v>2</v>
      </c>
      <c r="H787" s="3">
        <v>8448</v>
      </c>
      <c r="I787">
        <v>0.02</v>
      </c>
      <c r="J787">
        <v>0.04</v>
      </c>
      <c r="K787" s="3"/>
      <c r="L787" s="3"/>
    </row>
    <row r="788" spans="1:12">
      <c r="A788" s="3">
        <v>885</v>
      </c>
      <c r="B788" s="3">
        <v>2014</v>
      </c>
      <c r="C788" s="3"/>
      <c r="D788" s="6">
        <v>5</v>
      </c>
      <c r="E788" s="3" t="s">
        <v>185</v>
      </c>
      <c r="F788" s="3" t="s">
        <v>29</v>
      </c>
      <c r="G788" s="3">
        <v>2</v>
      </c>
      <c r="H788" s="3">
        <v>9504</v>
      </c>
      <c r="I788">
        <v>0.025</v>
      </c>
      <c r="J788">
        <v>0.05</v>
      </c>
      <c r="K788" s="3"/>
      <c r="L788" s="3"/>
    </row>
    <row r="789" spans="1:12">
      <c r="A789" s="3">
        <v>886</v>
      </c>
      <c r="B789" s="3">
        <v>2014</v>
      </c>
      <c r="C789" s="3"/>
      <c r="D789" s="6">
        <v>6</v>
      </c>
      <c r="E789" s="3" t="s">
        <v>186</v>
      </c>
      <c r="F789" s="3" t="s">
        <v>29</v>
      </c>
      <c r="G789" s="3">
        <v>3</v>
      </c>
      <c r="H789" s="3">
        <v>10560</v>
      </c>
      <c r="I789">
        <v>0.03</v>
      </c>
      <c r="J789">
        <v>0.06</v>
      </c>
      <c r="K789" s="3"/>
      <c r="L789" s="3"/>
    </row>
    <row r="790" spans="1:12">
      <c r="A790" s="3">
        <v>887</v>
      </c>
      <c r="B790" s="3">
        <v>2014</v>
      </c>
      <c r="C790" s="3"/>
      <c r="D790" s="6">
        <v>7</v>
      </c>
      <c r="E790" s="3" t="s">
        <v>186</v>
      </c>
      <c r="F790" s="3" t="s">
        <v>29</v>
      </c>
      <c r="G790" s="3">
        <v>3</v>
      </c>
      <c r="H790" s="3">
        <v>11616</v>
      </c>
      <c r="I790">
        <v>0.035</v>
      </c>
      <c r="J790">
        <v>0.07</v>
      </c>
      <c r="K790" s="3"/>
      <c r="L790" s="3"/>
    </row>
    <row r="791" spans="1:12">
      <c r="A791" s="3">
        <v>888</v>
      </c>
      <c r="B791" s="3">
        <v>2014</v>
      </c>
      <c r="C791" s="3"/>
      <c r="D791" s="6">
        <v>8</v>
      </c>
      <c r="E791" s="3" t="s">
        <v>186</v>
      </c>
      <c r="F791" s="3" t="s">
        <v>29</v>
      </c>
      <c r="G791" s="3">
        <v>4</v>
      </c>
      <c r="H791" s="3">
        <v>12672</v>
      </c>
      <c r="I791">
        <v>0.04</v>
      </c>
      <c r="J791">
        <v>0.08</v>
      </c>
      <c r="K791" s="3"/>
      <c r="L791" s="3"/>
    </row>
    <row r="792" spans="1:12">
      <c r="A792" s="3">
        <v>889</v>
      </c>
      <c r="B792" s="3">
        <v>2014</v>
      </c>
      <c r="C792" s="3"/>
      <c r="D792" s="6">
        <v>9</v>
      </c>
      <c r="E792" s="3" t="s">
        <v>186</v>
      </c>
      <c r="F792" s="3" t="s">
        <v>29</v>
      </c>
      <c r="G792" s="3">
        <v>4</v>
      </c>
      <c r="H792" s="3">
        <v>13728</v>
      </c>
      <c r="I792">
        <v>0.045</v>
      </c>
      <c r="J792">
        <v>0.09</v>
      </c>
      <c r="K792" s="3"/>
      <c r="L792" s="3"/>
    </row>
    <row r="793" spans="1:12">
      <c r="A793" s="3">
        <v>890</v>
      </c>
      <c r="B793" s="3">
        <v>2014</v>
      </c>
      <c r="C793" s="3"/>
      <c r="D793" s="6">
        <v>10</v>
      </c>
      <c r="E793" s="3" t="s">
        <v>186</v>
      </c>
      <c r="F793" s="3" t="s">
        <v>29</v>
      </c>
      <c r="G793" s="3">
        <v>5</v>
      </c>
      <c r="H793" s="3">
        <v>14784</v>
      </c>
      <c r="I793">
        <v>0.05</v>
      </c>
      <c r="J793">
        <v>0.1</v>
      </c>
      <c r="K793" s="3"/>
      <c r="L793" s="3"/>
    </row>
    <row r="794" spans="1:12">
      <c r="A794" s="3">
        <v>891</v>
      </c>
      <c r="B794" s="3">
        <v>2014</v>
      </c>
      <c r="C794" s="3"/>
      <c r="D794" s="6">
        <v>11</v>
      </c>
      <c r="E794" s="3" t="s">
        <v>187</v>
      </c>
      <c r="F794" s="3" t="s">
        <v>29</v>
      </c>
      <c r="G794" s="3">
        <v>5</v>
      </c>
      <c r="H794" s="3">
        <v>15840</v>
      </c>
      <c r="I794">
        <v>0.055</v>
      </c>
      <c r="J794">
        <v>0.11</v>
      </c>
      <c r="K794" s="3"/>
      <c r="L794" s="3"/>
    </row>
    <row r="795" spans="1:12">
      <c r="A795" s="3">
        <v>892</v>
      </c>
      <c r="B795" s="3">
        <v>2014</v>
      </c>
      <c r="C795" s="3"/>
      <c r="D795" s="6">
        <v>12</v>
      </c>
      <c r="E795" s="3" t="s">
        <v>187</v>
      </c>
      <c r="F795" s="3" t="s">
        <v>29</v>
      </c>
      <c r="G795" s="3">
        <v>6</v>
      </c>
      <c r="H795" s="3">
        <v>16896</v>
      </c>
      <c r="I795">
        <v>0.06</v>
      </c>
      <c r="J795">
        <v>0.12</v>
      </c>
      <c r="K795" s="3"/>
      <c r="L795" s="3"/>
    </row>
    <row r="796" spans="1:12">
      <c r="A796" s="3">
        <v>893</v>
      </c>
      <c r="B796" s="3">
        <v>2014</v>
      </c>
      <c r="C796" s="3"/>
      <c r="D796" s="6">
        <v>13</v>
      </c>
      <c r="E796" s="3" t="s">
        <v>187</v>
      </c>
      <c r="F796" s="3" t="s">
        <v>29</v>
      </c>
      <c r="G796" s="3">
        <v>6</v>
      </c>
      <c r="H796" s="3">
        <v>17952</v>
      </c>
      <c r="I796">
        <v>0.065</v>
      </c>
      <c r="J796">
        <v>0.13</v>
      </c>
      <c r="K796" s="3"/>
      <c r="L796" s="3"/>
    </row>
    <row r="797" spans="1:12">
      <c r="A797" s="3">
        <v>894</v>
      </c>
      <c r="B797" s="3">
        <v>2014</v>
      </c>
      <c r="C797" s="3"/>
      <c r="D797" s="6">
        <v>14</v>
      </c>
      <c r="E797" s="3" t="s">
        <v>187</v>
      </c>
      <c r="F797" s="3" t="s">
        <v>29</v>
      </c>
      <c r="G797" s="3">
        <v>7</v>
      </c>
      <c r="H797" s="3">
        <v>19008</v>
      </c>
      <c r="I797">
        <v>0.07</v>
      </c>
      <c r="J797">
        <v>0.14</v>
      </c>
      <c r="K797" s="3"/>
      <c r="L797" s="3"/>
    </row>
    <row r="798" spans="1:12">
      <c r="A798" s="3">
        <v>895</v>
      </c>
      <c r="B798" s="3">
        <v>2014</v>
      </c>
      <c r="C798" s="3"/>
      <c r="D798" s="6">
        <v>15</v>
      </c>
      <c r="E798" s="3" t="s">
        <v>187</v>
      </c>
      <c r="F798" s="3" t="s">
        <v>29</v>
      </c>
      <c r="G798" s="3">
        <v>7</v>
      </c>
      <c r="H798" s="3">
        <v>20064</v>
      </c>
      <c r="I798">
        <v>0.075</v>
      </c>
      <c r="J798">
        <v>0.15</v>
      </c>
      <c r="K798" s="3"/>
      <c r="L798" s="3"/>
    </row>
    <row r="799" spans="1:12">
      <c r="A799" s="3">
        <v>896</v>
      </c>
      <c r="B799" s="3">
        <v>2014</v>
      </c>
      <c r="C799" s="3"/>
      <c r="D799" s="6">
        <v>16</v>
      </c>
      <c r="E799" s="3" t="s">
        <v>188</v>
      </c>
      <c r="F799" s="3" t="s">
        <v>29</v>
      </c>
      <c r="G799" s="3">
        <v>8</v>
      </c>
      <c r="H799" s="3">
        <v>21120</v>
      </c>
      <c r="I799">
        <v>0.08</v>
      </c>
      <c r="J799">
        <v>0.16</v>
      </c>
      <c r="K799" s="3"/>
      <c r="L799" s="3"/>
    </row>
    <row r="800" spans="1:12">
      <c r="A800" s="3">
        <v>897</v>
      </c>
      <c r="B800" s="3">
        <v>2014</v>
      </c>
      <c r="C800" s="3"/>
      <c r="D800" s="6">
        <v>17</v>
      </c>
      <c r="E800" s="3" t="s">
        <v>188</v>
      </c>
      <c r="F800" s="3" t="s">
        <v>29</v>
      </c>
      <c r="G800" s="3">
        <v>8</v>
      </c>
      <c r="H800" s="3">
        <v>22176</v>
      </c>
      <c r="I800">
        <v>0.085</v>
      </c>
      <c r="J800">
        <v>0.17</v>
      </c>
      <c r="K800" s="3"/>
      <c r="L800" s="3"/>
    </row>
    <row r="801" spans="1:12">
      <c r="A801" s="3">
        <v>898</v>
      </c>
      <c r="B801" s="3">
        <v>2014</v>
      </c>
      <c r="C801" s="3"/>
      <c r="D801" s="6">
        <v>18</v>
      </c>
      <c r="E801" s="3" t="s">
        <v>188</v>
      </c>
      <c r="F801" s="3" t="s">
        <v>29</v>
      </c>
      <c r="G801" s="3">
        <v>9</v>
      </c>
      <c r="H801" s="3">
        <v>23232</v>
      </c>
      <c r="I801">
        <v>0.09</v>
      </c>
      <c r="J801">
        <v>0.18</v>
      </c>
      <c r="K801" s="3"/>
      <c r="L801" s="3"/>
    </row>
    <row r="802" spans="1:12">
      <c r="A802" s="3">
        <v>899</v>
      </c>
      <c r="B802" s="3">
        <v>2014</v>
      </c>
      <c r="C802" s="3"/>
      <c r="D802" s="6">
        <v>19</v>
      </c>
      <c r="E802" s="3" t="s">
        <v>188</v>
      </c>
      <c r="F802" s="3" t="s">
        <v>29</v>
      </c>
      <c r="G802" s="3">
        <v>9</v>
      </c>
      <c r="H802" s="3">
        <v>24288</v>
      </c>
      <c r="I802">
        <v>0.095</v>
      </c>
      <c r="J802">
        <v>0.19</v>
      </c>
      <c r="K802" s="3"/>
      <c r="L802" s="3"/>
    </row>
    <row r="803" spans="1:12">
      <c r="A803" s="3">
        <v>900</v>
      </c>
      <c r="B803" s="3">
        <v>2014</v>
      </c>
      <c r="C803" s="3"/>
      <c r="D803" s="6">
        <v>20</v>
      </c>
      <c r="E803" s="3" t="s">
        <v>188</v>
      </c>
      <c r="F803" s="3" t="s">
        <v>29</v>
      </c>
      <c r="G803" s="3">
        <v>10</v>
      </c>
      <c r="H803" s="3">
        <v>25344</v>
      </c>
      <c r="I803">
        <v>0.1</v>
      </c>
      <c r="J803">
        <v>0.2</v>
      </c>
      <c r="K803" s="3"/>
      <c r="L803" s="3"/>
    </row>
    <row r="804" spans="1:12">
      <c r="A804" s="3">
        <v>901</v>
      </c>
      <c r="B804" s="3">
        <v>2014</v>
      </c>
      <c r="C804" s="3"/>
      <c r="D804" s="6">
        <v>21</v>
      </c>
      <c r="E804" s="3" t="s">
        <v>189</v>
      </c>
      <c r="F804" s="3" t="s">
        <v>29</v>
      </c>
      <c r="G804" s="3">
        <v>10</v>
      </c>
      <c r="H804" s="3">
        <v>26400</v>
      </c>
      <c r="I804">
        <v>0.105</v>
      </c>
      <c r="J804">
        <v>0.21</v>
      </c>
      <c r="K804" s="3"/>
      <c r="L804" s="3"/>
    </row>
    <row r="805" spans="1:12">
      <c r="A805" s="3">
        <v>902</v>
      </c>
      <c r="B805" s="3">
        <v>2014</v>
      </c>
      <c r="C805" s="3"/>
      <c r="D805" s="6">
        <v>22</v>
      </c>
      <c r="E805" s="3" t="s">
        <v>189</v>
      </c>
      <c r="F805" s="3" t="s">
        <v>29</v>
      </c>
      <c r="G805" s="3">
        <v>11</v>
      </c>
      <c r="H805" s="3">
        <v>27456</v>
      </c>
      <c r="I805">
        <v>0.11</v>
      </c>
      <c r="J805">
        <v>0.22</v>
      </c>
      <c r="K805" s="3"/>
      <c r="L805" s="3"/>
    </row>
    <row r="806" spans="1:12">
      <c r="A806" s="3">
        <v>903</v>
      </c>
      <c r="B806" s="3">
        <v>2014</v>
      </c>
      <c r="C806" s="3"/>
      <c r="D806" s="6">
        <v>23</v>
      </c>
      <c r="E806" s="3" t="s">
        <v>189</v>
      </c>
      <c r="F806" s="3" t="s">
        <v>29</v>
      </c>
      <c r="G806" s="3">
        <v>11</v>
      </c>
      <c r="H806" s="3">
        <v>28512</v>
      </c>
      <c r="I806">
        <v>0.115</v>
      </c>
      <c r="J806">
        <v>0.23</v>
      </c>
      <c r="K806" s="3"/>
      <c r="L806" s="3"/>
    </row>
    <row r="807" spans="1:12">
      <c r="A807" s="3">
        <v>904</v>
      </c>
      <c r="B807" s="3">
        <v>2014</v>
      </c>
      <c r="C807" s="3"/>
      <c r="D807" s="6">
        <v>24</v>
      </c>
      <c r="E807" s="3" t="s">
        <v>189</v>
      </c>
      <c r="F807" s="3" t="s">
        <v>29</v>
      </c>
      <c r="G807" s="3">
        <v>12</v>
      </c>
      <c r="H807" s="3">
        <v>29568</v>
      </c>
      <c r="I807">
        <v>0.12</v>
      </c>
      <c r="J807">
        <v>0.24</v>
      </c>
      <c r="K807" s="3"/>
      <c r="L807" s="3"/>
    </row>
    <row r="808" spans="1:12">
      <c r="A808" s="3">
        <v>905</v>
      </c>
      <c r="B808" s="3">
        <v>2014</v>
      </c>
      <c r="C808" s="3"/>
      <c r="D808" s="6">
        <v>25</v>
      </c>
      <c r="E808" s="3" t="s">
        <v>189</v>
      </c>
      <c r="F808" s="3" t="s">
        <v>29</v>
      </c>
      <c r="G808" s="3">
        <v>12</v>
      </c>
      <c r="H808" s="3">
        <v>30625</v>
      </c>
      <c r="I808">
        <v>0.125</v>
      </c>
      <c r="J808">
        <v>0.25</v>
      </c>
      <c r="K808" s="3"/>
      <c r="L808" s="3"/>
    </row>
    <row r="809" spans="1:12">
      <c r="A809" s="3">
        <v>906</v>
      </c>
      <c r="B809" s="3">
        <v>2014</v>
      </c>
      <c r="C809" s="3"/>
      <c r="D809" s="6">
        <v>26</v>
      </c>
      <c r="E809" s="3" t="s">
        <v>190</v>
      </c>
      <c r="F809" s="3" t="s">
        <v>29</v>
      </c>
      <c r="G809" s="3">
        <v>13</v>
      </c>
      <c r="H809" s="3">
        <v>31681</v>
      </c>
      <c r="I809">
        <v>0.13</v>
      </c>
      <c r="J809">
        <v>0.26</v>
      </c>
      <c r="K809" s="3"/>
      <c r="L809" s="3"/>
    </row>
    <row r="810" spans="1:12">
      <c r="A810" s="3">
        <v>907</v>
      </c>
      <c r="B810" s="3">
        <v>2014</v>
      </c>
      <c r="C810" s="3"/>
      <c r="D810" s="6">
        <v>27</v>
      </c>
      <c r="E810" s="3" t="s">
        <v>190</v>
      </c>
      <c r="F810" s="3" t="s">
        <v>29</v>
      </c>
      <c r="G810" s="3">
        <v>13</v>
      </c>
      <c r="H810" s="3">
        <v>32737</v>
      </c>
      <c r="I810">
        <v>0.135</v>
      </c>
      <c r="J810">
        <v>0.27</v>
      </c>
      <c r="K810" s="3"/>
      <c r="L810" s="3"/>
    </row>
    <row r="811" spans="1:12">
      <c r="A811" s="3">
        <v>908</v>
      </c>
      <c r="B811" s="3">
        <v>2014</v>
      </c>
      <c r="C811" s="3"/>
      <c r="D811" s="6">
        <v>28</v>
      </c>
      <c r="E811" s="3" t="s">
        <v>190</v>
      </c>
      <c r="F811" s="3" t="s">
        <v>29</v>
      </c>
      <c r="G811" s="3">
        <v>14</v>
      </c>
      <c r="H811" s="3">
        <v>33793</v>
      </c>
      <c r="I811">
        <v>0.14</v>
      </c>
      <c r="J811">
        <v>0.28</v>
      </c>
      <c r="K811" s="3"/>
      <c r="L811" s="3"/>
    </row>
    <row r="812" spans="1:12">
      <c r="A812" s="3">
        <v>909</v>
      </c>
      <c r="B812" s="3">
        <v>2014</v>
      </c>
      <c r="C812" s="3"/>
      <c r="D812" s="6">
        <v>29</v>
      </c>
      <c r="E812" s="3" t="s">
        <v>190</v>
      </c>
      <c r="F812" s="3" t="s">
        <v>29</v>
      </c>
      <c r="G812" s="3">
        <v>14</v>
      </c>
      <c r="H812" s="3">
        <v>34849</v>
      </c>
      <c r="I812">
        <v>0.145</v>
      </c>
      <c r="J812">
        <v>0.29</v>
      </c>
      <c r="K812" s="3"/>
      <c r="L812" s="3"/>
    </row>
    <row r="813" spans="1:12">
      <c r="A813" s="3">
        <v>910</v>
      </c>
      <c r="B813" s="3">
        <v>2014</v>
      </c>
      <c r="C813" s="3"/>
      <c r="D813" s="6">
        <v>30</v>
      </c>
      <c r="E813" s="3" t="s">
        <v>190</v>
      </c>
      <c r="F813" s="3" t="s">
        <v>29</v>
      </c>
      <c r="G813" s="3">
        <v>15</v>
      </c>
      <c r="H813" s="3">
        <v>35905</v>
      </c>
      <c r="I813">
        <v>0.15</v>
      </c>
      <c r="J813">
        <v>0.3</v>
      </c>
      <c r="K813" s="3"/>
      <c r="L813" s="3"/>
    </row>
    <row r="814" spans="1:12">
      <c r="A814" s="3">
        <v>911</v>
      </c>
      <c r="B814" s="3">
        <v>2014</v>
      </c>
      <c r="C814" s="3"/>
      <c r="D814" s="6">
        <v>31</v>
      </c>
      <c r="E814" s="3" t="s">
        <v>191</v>
      </c>
      <c r="F814" s="3" t="s">
        <v>29</v>
      </c>
      <c r="G814" s="3">
        <v>15</v>
      </c>
      <c r="H814" s="3">
        <v>36961</v>
      </c>
      <c r="I814">
        <v>0.155</v>
      </c>
      <c r="J814">
        <v>0.31</v>
      </c>
      <c r="K814" s="3"/>
      <c r="L814" s="3"/>
    </row>
    <row r="815" spans="1:12">
      <c r="A815" s="3">
        <v>912</v>
      </c>
      <c r="B815" s="3">
        <v>2014</v>
      </c>
      <c r="C815" s="3"/>
      <c r="D815" s="6">
        <v>32</v>
      </c>
      <c r="E815" s="3" t="s">
        <v>191</v>
      </c>
      <c r="F815" s="3" t="s">
        <v>29</v>
      </c>
      <c r="G815" s="3">
        <v>16</v>
      </c>
      <c r="H815" s="3">
        <v>38017</v>
      </c>
      <c r="I815">
        <v>0.16</v>
      </c>
      <c r="J815">
        <v>0.32</v>
      </c>
      <c r="K815" s="3"/>
      <c r="L815" s="3"/>
    </row>
    <row r="816" spans="1:12">
      <c r="A816" s="3">
        <v>913</v>
      </c>
      <c r="B816" s="3">
        <v>2014</v>
      </c>
      <c r="C816" s="3"/>
      <c r="D816" s="6">
        <v>33</v>
      </c>
      <c r="E816" s="3" t="s">
        <v>191</v>
      </c>
      <c r="F816" s="3" t="s">
        <v>29</v>
      </c>
      <c r="G816" s="3">
        <v>16</v>
      </c>
      <c r="H816" s="3">
        <v>39073</v>
      </c>
      <c r="I816">
        <v>0.165</v>
      </c>
      <c r="J816">
        <v>0.33</v>
      </c>
      <c r="K816" s="3"/>
      <c r="L816" s="3"/>
    </row>
    <row r="817" spans="1:12">
      <c r="A817" s="3">
        <v>914</v>
      </c>
      <c r="B817" s="3">
        <v>2014</v>
      </c>
      <c r="C817" s="3"/>
      <c r="D817" s="6">
        <v>34</v>
      </c>
      <c r="E817" s="3" t="s">
        <v>191</v>
      </c>
      <c r="F817" s="3" t="s">
        <v>29</v>
      </c>
      <c r="G817" s="3">
        <v>17</v>
      </c>
      <c r="H817" s="3">
        <v>40129</v>
      </c>
      <c r="I817">
        <v>0.17</v>
      </c>
      <c r="J817">
        <v>0.34</v>
      </c>
      <c r="K817" s="3"/>
      <c r="L817" s="3"/>
    </row>
    <row r="818" spans="1:12">
      <c r="A818" s="3">
        <v>915</v>
      </c>
      <c r="B818" s="3">
        <v>2014</v>
      </c>
      <c r="C818" s="3"/>
      <c r="D818" s="6">
        <v>35</v>
      </c>
      <c r="E818" s="3" t="s">
        <v>191</v>
      </c>
      <c r="F818" s="3" t="s">
        <v>29</v>
      </c>
      <c r="G818" s="3">
        <v>17</v>
      </c>
      <c r="H818" s="3">
        <v>41185</v>
      </c>
      <c r="I818">
        <v>0.175</v>
      </c>
      <c r="J818">
        <v>0.35</v>
      </c>
      <c r="K818" s="3"/>
      <c r="L818" s="3"/>
    </row>
    <row r="819" spans="1:12">
      <c r="A819" s="3">
        <v>916</v>
      </c>
      <c r="B819" s="3">
        <v>2014</v>
      </c>
      <c r="C819" s="3"/>
      <c r="D819" s="6">
        <v>36</v>
      </c>
      <c r="E819" s="3" t="s">
        <v>192</v>
      </c>
      <c r="F819" s="3" t="s">
        <v>29</v>
      </c>
      <c r="G819" s="3">
        <v>18</v>
      </c>
      <c r="H819" s="3">
        <v>42241</v>
      </c>
      <c r="I819">
        <v>0.18</v>
      </c>
      <c r="J819">
        <v>0.36</v>
      </c>
      <c r="K819" s="3"/>
      <c r="L819" s="3"/>
    </row>
    <row r="820" spans="1:12">
      <c r="A820" s="3">
        <v>917</v>
      </c>
      <c r="B820" s="3">
        <v>2014</v>
      </c>
      <c r="C820" s="3"/>
      <c r="D820" s="6">
        <v>37</v>
      </c>
      <c r="E820" s="3" t="s">
        <v>192</v>
      </c>
      <c r="F820" s="3" t="s">
        <v>29</v>
      </c>
      <c r="G820" s="3">
        <v>18</v>
      </c>
      <c r="H820" s="3">
        <v>43297</v>
      </c>
      <c r="I820">
        <v>0.185</v>
      </c>
      <c r="J820">
        <v>0.37</v>
      </c>
      <c r="K820" s="3"/>
      <c r="L820" s="3"/>
    </row>
    <row r="821" spans="1:12">
      <c r="A821" s="3">
        <v>918</v>
      </c>
      <c r="B821" s="3">
        <v>2014</v>
      </c>
      <c r="C821" s="3"/>
      <c r="D821" s="6">
        <v>38</v>
      </c>
      <c r="E821" s="3" t="s">
        <v>192</v>
      </c>
      <c r="F821" s="3" t="s">
        <v>29</v>
      </c>
      <c r="G821" s="3">
        <v>19</v>
      </c>
      <c r="H821" s="3">
        <v>44353</v>
      </c>
      <c r="I821">
        <v>0.19</v>
      </c>
      <c r="J821">
        <v>0.38</v>
      </c>
      <c r="K821" s="3"/>
      <c r="L821" s="3"/>
    </row>
    <row r="822" spans="1:12">
      <c r="A822" s="3">
        <v>919</v>
      </c>
      <c r="B822" s="3">
        <v>2014</v>
      </c>
      <c r="C822" s="3"/>
      <c r="D822" s="6">
        <v>39</v>
      </c>
      <c r="E822" s="3" t="s">
        <v>192</v>
      </c>
      <c r="F822" s="3" t="s">
        <v>29</v>
      </c>
      <c r="G822" s="3">
        <v>19</v>
      </c>
      <c r="H822" s="3">
        <v>45409</v>
      </c>
      <c r="I822">
        <v>0.195</v>
      </c>
      <c r="J822">
        <v>0.39</v>
      </c>
      <c r="K822" s="3"/>
      <c r="L822" s="3"/>
    </row>
    <row r="823" spans="1:12">
      <c r="A823" s="3">
        <v>920</v>
      </c>
      <c r="B823" s="3">
        <v>2014</v>
      </c>
      <c r="C823" s="3"/>
      <c r="D823" s="6">
        <v>40</v>
      </c>
      <c r="E823" s="3" t="s">
        <v>192</v>
      </c>
      <c r="F823" s="3" t="s">
        <v>29</v>
      </c>
      <c r="G823" s="3">
        <v>20</v>
      </c>
      <c r="H823" s="3">
        <v>46465</v>
      </c>
      <c r="I823">
        <v>0.2</v>
      </c>
      <c r="J823">
        <v>0.4</v>
      </c>
      <c r="K823" s="3"/>
      <c r="L823" s="3"/>
    </row>
    <row r="824" spans="1:12">
      <c r="A824" s="3">
        <v>921</v>
      </c>
      <c r="B824" s="3">
        <v>2014</v>
      </c>
      <c r="C824" s="3"/>
      <c r="D824" s="6">
        <v>41</v>
      </c>
      <c r="E824" s="3" t="s">
        <v>193</v>
      </c>
      <c r="F824" s="3" t="s">
        <v>29</v>
      </c>
      <c r="G824" s="3">
        <v>20</v>
      </c>
      <c r="H824" s="3">
        <v>47521</v>
      </c>
      <c r="I824">
        <v>0.205</v>
      </c>
      <c r="J824">
        <v>0.41</v>
      </c>
      <c r="K824" s="3"/>
      <c r="L824" s="3"/>
    </row>
    <row r="825" spans="1:12">
      <c r="A825" s="3">
        <v>922</v>
      </c>
      <c r="B825" s="3">
        <v>2014</v>
      </c>
      <c r="C825" s="3"/>
      <c r="D825" s="6">
        <v>42</v>
      </c>
      <c r="E825" s="3" t="s">
        <v>193</v>
      </c>
      <c r="F825" s="3" t="s">
        <v>29</v>
      </c>
      <c r="G825" s="3">
        <v>21</v>
      </c>
      <c r="H825" s="3">
        <v>48577</v>
      </c>
      <c r="I825">
        <v>0.21</v>
      </c>
      <c r="J825">
        <v>0.42</v>
      </c>
      <c r="K825" s="3"/>
      <c r="L825" s="3"/>
    </row>
    <row r="826" spans="1:12">
      <c r="A826" s="3">
        <v>923</v>
      </c>
      <c r="B826" s="3">
        <v>2014</v>
      </c>
      <c r="C826" s="3"/>
      <c r="D826" s="6">
        <v>43</v>
      </c>
      <c r="E826" s="3" t="s">
        <v>193</v>
      </c>
      <c r="F826" s="3" t="s">
        <v>29</v>
      </c>
      <c r="G826" s="3">
        <v>21</v>
      </c>
      <c r="H826" s="3">
        <v>49633</v>
      </c>
      <c r="I826">
        <v>0.215</v>
      </c>
      <c r="J826">
        <v>0.43</v>
      </c>
      <c r="K826" s="3"/>
      <c r="L826" s="3"/>
    </row>
    <row r="827" spans="1:12">
      <c r="A827" s="3">
        <v>924</v>
      </c>
      <c r="B827" s="3">
        <v>2014</v>
      </c>
      <c r="C827" s="3"/>
      <c r="D827" s="6">
        <v>44</v>
      </c>
      <c r="E827" s="3" t="s">
        <v>193</v>
      </c>
      <c r="F827" s="3" t="s">
        <v>29</v>
      </c>
      <c r="G827" s="3">
        <v>22</v>
      </c>
      <c r="H827" s="3">
        <v>50689</v>
      </c>
      <c r="I827">
        <v>0.22</v>
      </c>
      <c r="J827">
        <v>0.44</v>
      </c>
      <c r="K827" s="3"/>
      <c r="L827" s="3"/>
    </row>
    <row r="828" spans="1:12">
      <c r="A828" s="3">
        <v>925</v>
      </c>
      <c r="B828" s="3">
        <v>2014</v>
      </c>
      <c r="C828" s="3"/>
      <c r="D828" s="6">
        <v>45</v>
      </c>
      <c r="E828" s="3" t="s">
        <v>193</v>
      </c>
      <c r="F828" s="3" t="s">
        <v>29</v>
      </c>
      <c r="G828" s="3">
        <v>22</v>
      </c>
      <c r="H828" s="3">
        <v>51745</v>
      </c>
      <c r="I828">
        <v>0.225</v>
      </c>
      <c r="J828">
        <v>0.45</v>
      </c>
      <c r="K828" s="3"/>
      <c r="L828" s="3"/>
    </row>
    <row r="829" spans="1:12">
      <c r="A829" s="3">
        <v>926</v>
      </c>
      <c r="B829" s="3">
        <v>2014</v>
      </c>
      <c r="C829" s="3"/>
      <c r="D829" s="6">
        <v>46</v>
      </c>
      <c r="E829" s="3" t="s">
        <v>194</v>
      </c>
      <c r="F829" s="3" t="s">
        <v>29</v>
      </c>
      <c r="G829" s="3">
        <v>23</v>
      </c>
      <c r="H829" s="3">
        <v>52801</v>
      </c>
      <c r="I829">
        <v>0.23</v>
      </c>
      <c r="J829">
        <v>0.46</v>
      </c>
      <c r="K829" s="3"/>
      <c r="L829" s="3"/>
    </row>
    <row r="830" spans="1:12">
      <c r="A830" s="3">
        <v>927</v>
      </c>
      <c r="B830" s="3">
        <v>2014</v>
      </c>
      <c r="C830" s="3"/>
      <c r="D830" s="6">
        <v>47</v>
      </c>
      <c r="E830" s="3" t="s">
        <v>194</v>
      </c>
      <c r="F830" s="3" t="s">
        <v>29</v>
      </c>
      <c r="G830" s="3">
        <v>23</v>
      </c>
      <c r="H830" s="3">
        <v>53857</v>
      </c>
      <c r="I830">
        <v>0.235</v>
      </c>
      <c r="J830">
        <v>0.47</v>
      </c>
      <c r="K830" s="3"/>
      <c r="L830" s="3"/>
    </row>
    <row r="831" spans="1:12">
      <c r="A831" s="3">
        <v>928</v>
      </c>
      <c r="B831" s="3">
        <v>2014</v>
      </c>
      <c r="C831" s="3"/>
      <c r="D831" s="6">
        <v>48</v>
      </c>
      <c r="E831" s="3" t="s">
        <v>194</v>
      </c>
      <c r="F831" s="3" t="s">
        <v>29</v>
      </c>
      <c r="G831" s="3">
        <v>24</v>
      </c>
      <c r="H831" s="3">
        <v>54913</v>
      </c>
      <c r="I831">
        <v>0.24</v>
      </c>
      <c r="J831">
        <v>0.48</v>
      </c>
      <c r="K831" s="3"/>
      <c r="L831" s="3"/>
    </row>
    <row r="832" spans="1:12">
      <c r="A832" s="3">
        <v>929</v>
      </c>
      <c r="B832" s="3">
        <v>2014</v>
      </c>
      <c r="C832" s="3"/>
      <c r="D832" s="6">
        <v>49</v>
      </c>
      <c r="E832" s="3" t="s">
        <v>194</v>
      </c>
      <c r="F832" s="3" t="s">
        <v>29</v>
      </c>
      <c r="G832" s="3">
        <v>24</v>
      </c>
      <c r="H832" s="3">
        <v>55969</v>
      </c>
      <c r="I832">
        <v>0.245</v>
      </c>
      <c r="J832">
        <v>0.49</v>
      </c>
      <c r="K832" s="3"/>
      <c r="L832" s="3"/>
    </row>
    <row r="833" spans="1:12">
      <c r="A833" s="3">
        <v>930</v>
      </c>
      <c r="B833" s="3">
        <v>2014</v>
      </c>
      <c r="C833" s="3"/>
      <c r="D833" s="6">
        <v>50</v>
      </c>
      <c r="E833" s="3" t="s">
        <v>194</v>
      </c>
      <c r="F833" s="3" t="s">
        <v>29</v>
      </c>
      <c r="G833" s="3">
        <v>25</v>
      </c>
      <c r="H833" s="3">
        <v>57025</v>
      </c>
      <c r="I833">
        <v>0.25</v>
      </c>
      <c r="J833">
        <v>0.5</v>
      </c>
      <c r="K833" s="3"/>
      <c r="L833" s="3"/>
    </row>
    <row r="834" spans="1:12">
      <c r="A834" s="3">
        <v>931</v>
      </c>
      <c r="B834" s="3">
        <v>2014</v>
      </c>
      <c r="C834" s="3"/>
      <c r="D834" s="6">
        <v>51</v>
      </c>
      <c r="E834" s="3" t="s">
        <v>195</v>
      </c>
      <c r="F834" s="3" t="s">
        <v>29</v>
      </c>
      <c r="G834" s="3">
        <v>25</v>
      </c>
      <c r="H834" s="3">
        <v>58081</v>
      </c>
      <c r="I834">
        <v>0.255</v>
      </c>
      <c r="J834">
        <v>0.51</v>
      </c>
      <c r="K834" s="3"/>
      <c r="L834" s="3"/>
    </row>
    <row r="835" spans="1:12">
      <c r="A835" s="3">
        <v>932</v>
      </c>
      <c r="B835" s="3">
        <v>2014</v>
      </c>
      <c r="C835" s="3"/>
      <c r="D835" s="6">
        <v>52</v>
      </c>
      <c r="E835" s="3" t="s">
        <v>195</v>
      </c>
      <c r="F835" s="3" t="s">
        <v>29</v>
      </c>
      <c r="G835" s="3">
        <v>26</v>
      </c>
      <c r="H835" s="3">
        <v>59137</v>
      </c>
      <c r="I835">
        <v>0.26</v>
      </c>
      <c r="J835">
        <v>0.52</v>
      </c>
      <c r="K835" s="3"/>
      <c r="L835" s="3"/>
    </row>
    <row r="836" spans="1:12">
      <c r="A836" s="3">
        <v>933</v>
      </c>
      <c r="B836" s="3">
        <v>2014</v>
      </c>
      <c r="C836" s="3"/>
      <c r="D836" s="6">
        <v>53</v>
      </c>
      <c r="E836" s="3" t="s">
        <v>195</v>
      </c>
      <c r="F836" s="3" t="s">
        <v>29</v>
      </c>
      <c r="G836" s="3">
        <v>26</v>
      </c>
      <c r="H836" s="3">
        <v>60193</v>
      </c>
      <c r="I836">
        <v>0.265</v>
      </c>
      <c r="J836">
        <v>0.53</v>
      </c>
      <c r="K836" s="3"/>
      <c r="L836" s="3"/>
    </row>
    <row r="837" spans="1:12">
      <c r="A837" s="3">
        <v>934</v>
      </c>
      <c r="B837" s="3">
        <v>2014</v>
      </c>
      <c r="C837" s="3"/>
      <c r="D837" s="6">
        <v>54</v>
      </c>
      <c r="E837" s="3" t="s">
        <v>195</v>
      </c>
      <c r="F837" s="3" t="s">
        <v>29</v>
      </c>
      <c r="G837" s="3">
        <v>27</v>
      </c>
      <c r="H837" s="3">
        <v>61250</v>
      </c>
      <c r="I837">
        <v>0.27</v>
      </c>
      <c r="J837">
        <v>0.54</v>
      </c>
      <c r="K837" s="3"/>
      <c r="L837" s="3"/>
    </row>
    <row r="838" spans="1:12">
      <c r="A838" s="3">
        <v>935</v>
      </c>
      <c r="B838" s="3">
        <v>2014</v>
      </c>
      <c r="C838" s="3"/>
      <c r="D838" s="6">
        <v>55</v>
      </c>
      <c r="E838" s="3" t="s">
        <v>195</v>
      </c>
      <c r="F838" s="3" t="s">
        <v>29</v>
      </c>
      <c r="G838" s="3">
        <v>27</v>
      </c>
      <c r="H838" s="3">
        <v>62306</v>
      </c>
      <c r="I838">
        <v>0.275</v>
      </c>
      <c r="J838">
        <v>0.55</v>
      </c>
      <c r="K838" s="3"/>
      <c r="L838" s="3"/>
    </row>
    <row r="839" spans="1:12">
      <c r="A839" s="3">
        <v>936</v>
      </c>
      <c r="B839" s="3">
        <v>2014</v>
      </c>
      <c r="C839" s="3"/>
      <c r="D839" s="6">
        <v>56</v>
      </c>
      <c r="E839" s="3" t="s">
        <v>196</v>
      </c>
      <c r="F839" s="3" t="s">
        <v>29</v>
      </c>
      <c r="G839" s="3">
        <v>28</v>
      </c>
      <c r="H839" s="3">
        <v>63362</v>
      </c>
      <c r="I839">
        <v>0.28</v>
      </c>
      <c r="J839">
        <v>0.56</v>
      </c>
      <c r="K839" s="3"/>
      <c r="L839" s="3"/>
    </row>
    <row r="840" spans="1:12">
      <c r="A840" s="3">
        <v>937</v>
      </c>
      <c r="B840" s="3">
        <v>2014</v>
      </c>
      <c r="C840" s="3"/>
      <c r="D840" s="6">
        <v>57</v>
      </c>
      <c r="E840" s="3" t="s">
        <v>196</v>
      </c>
      <c r="F840" s="3" t="s">
        <v>29</v>
      </c>
      <c r="G840" s="3">
        <v>28</v>
      </c>
      <c r="H840" s="3">
        <v>64418</v>
      </c>
      <c r="I840">
        <v>0.285</v>
      </c>
      <c r="J840">
        <v>0.57</v>
      </c>
      <c r="K840" s="3"/>
      <c r="L840" s="3"/>
    </row>
    <row r="841" spans="1:12">
      <c r="A841" s="3">
        <v>938</v>
      </c>
      <c r="B841" s="3">
        <v>2014</v>
      </c>
      <c r="C841" s="3"/>
      <c r="D841" s="6">
        <v>58</v>
      </c>
      <c r="E841" s="3" t="s">
        <v>196</v>
      </c>
      <c r="F841" s="3" t="s">
        <v>29</v>
      </c>
      <c r="G841" s="3">
        <v>29</v>
      </c>
      <c r="H841" s="3">
        <v>65474</v>
      </c>
      <c r="I841">
        <v>0.29</v>
      </c>
      <c r="J841">
        <v>0.58</v>
      </c>
      <c r="K841" s="3"/>
      <c r="L841" s="3"/>
    </row>
    <row r="842" spans="1:12">
      <c r="A842" s="3">
        <v>939</v>
      </c>
      <c r="B842" s="3">
        <v>2014</v>
      </c>
      <c r="C842" s="3"/>
      <c r="D842" s="6">
        <v>59</v>
      </c>
      <c r="E842" s="3" t="s">
        <v>196</v>
      </c>
      <c r="F842" s="3" t="s">
        <v>29</v>
      </c>
      <c r="G842" s="3">
        <v>29</v>
      </c>
      <c r="H842" s="3">
        <v>66530</v>
      </c>
      <c r="I842">
        <v>0.295</v>
      </c>
      <c r="J842">
        <v>0.59</v>
      </c>
      <c r="K842" s="3"/>
      <c r="L842" s="3"/>
    </row>
    <row r="843" spans="1:12">
      <c r="A843" s="3">
        <v>940</v>
      </c>
      <c r="B843" s="3">
        <v>2014</v>
      </c>
      <c r="C843" s="3"/>
      <c r="D843" s="6">
        <v>60</v>
      </c>
      <c r="E843" s="3" t="s">
        <v>196</v>
      </c>
      <c r="F843" s="3" t="s">
        <v>29</v>
      </c>
      <c r="G843" s="3">
        <v>30</v>
      </c>
      <c r="H843" s="3">
        <v>67586</v>
      </c>
      <c r="I843">
        <v>0.3</v>
      </c>
      <c r="J843">
        <v>0.6</v>
      </c>
      <c r="K843" s="3"/>
      <c r="L843" s="3"/>
    </row>
    <row r="844" spans="1:12">
      <c r="A844" s="3">
        <v>941</v>
      </c>
      <c r="B844" s="3">
        <v>2015</v>
      </c>
      <c r="C844" s="3"/>
      <c r="D844" s="6">
        <v>1</v>
      </c>
      <c r="E844" s="3" t="s">
        <v>197</v>
      </c>
      <c r="F844" s="3" t="s">
        <v>29</v>
      </c>
      <c r="G844" s="3">
        <v>0</v>
      </c>
      <c r="H844" s="3">
        <v>3761</v>
      </c>
      <c r="I844">
        <v>0.005</v>
      </c>
      <c r="J844">
        <v>0.01</v>
      </c>
      <c r="K844" s="3"/>
      <c r="L844" s="3"/>
    </row>
    <row r="845" spans="1:12">
      <c r="A845" s="3">
        <v>942</v>
      </c>
      <c r="B845" s="3">
        <v>2015</v>
      </c>
      <c r="C845" s="3"/>
      <c r="D845" s="6">
        <v>2</v>
      </c>
      <c r="E845" s="3" t="s">
        <v>197</v>
      </c>
      <c r="F845" s="3" t="s">
        <v>29</v>
      </c>
      <c r="G845" s="3">
        <v>1</v>
      </c>
      <c r="H845" s="3">
        <v>4514</v>
      </c>
      <c r="I845">
        <v>0.01</v>
      </c>
      <c r="J845">
        <v>0.02</v>
      </c>
      <c r="K845" s="3"/>
      <c r="L845" s="3"/>
    </row>
    <row r="846" spans="1:12">
      <c r="A846" s="3">
        <v>943</v>
      </c>
      <c r="B846" s="3">
        <v>2015</v>
      </c>
      <c r="C846" s="3"/>
      <c r="D846" s="6">
        <v>3</v>
      </c>
      <c r="E846" s="3" t="s">
        <v>197</v>
      </c>
      <c r="F846" s="3" t="s">
        <v>29</v>
      </c>
      <c r="G846" s="3">
        <v>1</v>
      </c>
      <c r="H846" s="3">
        <v>5266</v>
      </c>
      <c r="I846">
        <v>0.015</v>
      </c>
      <c r="J846">
        <v>0.03</v>
      </c>
      <c r="K846" s="3"/>
      <c r="L846" s="3"/>
    </row>
    <row r="847" spans="1:12">
      <c r="A847" s="3">
        <v>944</v>
      </c>
      <c r="B847" s="3">
        <v>2015</v>
      </c>
      <c r="C847" s="3"/>
      <c r="D847" s="6">
        <v>4</v>
      </c>
      <c r="E847" s="3" t="s">
        <v>197</v>
      </c>
      <c r="F847" s="3" t="s">
        <v>29</v>
      </c>
      <c r="G847" s="3">
        <v>2</v>
      </c>
      <c r="H847" s="3">
        <v>6018</v>
      </c>
      <c r="I847">
        <v>0.02</v>
      </c>
      <c r="J847">
        <v>0.04</v>
      </c>
      <c r="K847" s="3"/>
      <c r="L847" s="3"/>
    </row>
    <row r="848" spans="1:12">
      <c r="A848" s="3">
        <v>945</v>
      </c>
      <c r="B848" s="3">
        <v>2015</v>
      </c>
      <c r="C848" s="3"/>
      <c r="D848" s="6">
        <v>5</v>
      </c>
      <c r="E848" s="3" t="s">
        <v>197</v>
      </c>
      <c r="F848" s="3" t="s">
        <v>29</v>
      </c>
      <c r="G848" s="3">
        <v>2</v>
      </c>
      <c r="H848" s="3">
        <v>6771</v>
      </c>
      <c r="I848">
        <v>0.025</v>
      </c>
      <c r="J848">
        <v>0.05</v>
      </c>
      <c r="K848" s="3"/>
      <c r="L848" s="3"/>
    </row>
    <row r="849" spans="1:12">
      <c r="A849" s="3">
        <v>946</v>
      </c>
      <c r="B849" s="3">
        <v>2015</v>
      </c>
      <c r="C849" s="3"/>
      <c r="D849" s="6">
        <v>6</v>
      </c>
      <c r="E849" s="3" t="s">
        <v>198</v>
      </c>
      <c r="F849" s="3" t="s">
        <v>29</v>
      </c>
      <c r="G849" s="3">
        <v>3</v>
      </c>
      <c r="H849" s="3">
        <v>7523</v>
      </c>
      <c r="I849">
        <v>0.03</v>
      </c>
      <c r="J849">
        <v>0.06</v>
      </c>
      <c r="K849" s="3"/>
      <c r="L849" s="3"/>
    </row>
    <row r="850" spans="1:12">
      <c r="A850" s="3">
        <v>947</v>
      </c>
      <c r="B850" s="3">
        <v>2015</v>
      </c>
      <c r="C850" s="3"/>
      <c r="D850" s="6">
        <v>7</v>
      </c>
      <c r="E850" s="3" t="s">
        <v>198</v>
      </c>
      <c r="F850" s="3" t="s">
        <v>29</v>
      </c>
      <c r="G850" s="3">
        <v>3</v>
      </c>
      <c r="H850" s="3">
        <v>8275</v>
      </c>
      <c r="I850">
        <v>0.035</v>
      </c>
      <c r="J850">
        <v>0.07</v>
      </c>
      <c r="K850" s="3"/>
      <c r="L850" s="3"/>
    </row>
    <row r="851" spans="1:12">
      <c r="A851" s="3">
        <v>948</v>
      </c>
      <c r="B851" s="3">
        <v>2015</v>
      </c>
      <c r="C851" s="3"/>
      <c r="D851" s="6">
        <v>8</v>
      </c>
      <c r="E851" s="3" t="s">
        <v>198</v>
      </c>
      <c r="F851" s="3" t="s">
        <v>29</v>
      </c>
      <c r="G851" s="3">
        <v>4</v>
      </c>
      <c r="H851" s="3">
        <v>9028</v>
      </c>
      <c r="I851">
        <v>0.04</v>
      </c>
      <c r="J851">
        <v>0.08</v>
      </c>
      <c r="K851" s="3"/>
      <c r="L851" s="3"/>
    </row>
    <row r="852" spans="1:12">
      <c r="A852" s="3">
        <v>949</v>
      </c>
      <c r="B852" s="3">
        <v>2015</v>
      </c>
      <c r="C852" s="3"/>
      <c r="D852" s="6">
        <v>9</v>
      </c>
      <c r="E852" s="3" t="s">
        <v>198</v>
      </c>
      <c r="F852" s="3" t="s">
        <v>29</v>
      </c>
      <c r="G852" s="3">
        <v>4</v>
      </c>
      <c r="H852" s="3">
        <v>9780</v>
      </c>
      <c r="I852">
        <v>0.045</v>
      </c>
      <c r="J852">
        <v>0.09</v>
      </c>
      <c r="K852" s="3"/>
      <c r="L852" s="3"/>
    </row>
    <row r="853" spans="1:12">
      <c r="A853" s="3">
        <v>950</v>
      </c>
      <c r="B853" s="3">
        <v>2015</v>
      </c>
      <c r="C853" s="3"/>
      <c r="D853" s="6">
        <v>10</v>
      </c>
      <c r="E853" s="3" t="s">
        <v>198</v>
      </c>
      <c r="F853" s="3" t="s">
        <v>29</v>
      </c>
      <c r="G853" s="3">
        <v>5</v>
      </c>
      <c r="H853" s="3">
        <v>10532</v>
      </c>
      <c r="I853">
        <v>0.05</v>
      </c>
      <c r="J853">
        <v>0.1</v>
      </c>
      <c r="K853" s="3"/>
      <c r="L853" s="3"/>
    </row>
    <row r="854" spans="1:12">
      <c r="A854" s="3">
        <v>951</v>
      </c>
      <c r="B854" s="3">
        <v>2015</v>
      </c>
      <c r="C854" s="3"/>
      <c r="D854" s="6">
        <v>11</v>
      </c>
      <c r="E854" s="3" t="s">
        <v>199</v>
      </c>
      <c r="F854" s="3" t="s">
        <v>29</v>
      </c>
      <c r="G854" s="3">
        <v>5</v>
      </c>
      <c r="H854" s="3">
        <v>11285</v>
      </c>
      <c r="I854">
        <v>0.055</v>
      </c>
      <c r="J854">
        <v>0.11</v>
      </c>
      <c r="K854" s="3"/>
      <c r="L854" s="3"/>
    </row>
    <row r="855" spans="1:12">
      <c r="A855" s="3">
        <v>952</v>
      </c>
      <c r="B855" s="3">
        <v>2015</v>
      </c>
      <c r="C855" s="3"/>
      <c r="D855" s="6">
        <v>12</v>
      </c>
      <c r="E855" s="3" t="s">
        <v>199</v>
      </c>
      <c r="F855" s="3" t="s">
        <v>29</v>
      </c>
      <c r="G855" s="3">
        <v>6</v>
      </c>
      <c r="H855" s="3">
        <v>12037</v>
      </c>
      <c r="I855">
        <v>0.06</v>
      </c>
      <c r="J855">
        <v>0.12</v>
      </c>
      <c r="K855" s="3"/>
      <c r="L855" s="3"/>
    </row>
    <row r="856" spans="1:12">
      <c r="A856" s="3">
        <v>953</v>
      </c>
      <c r="B856" s="3">
        <v>2015</v>
      </c>
      <c r="C856" s="3"/>
      <c r="D856" s="6">
        <v>13</v>
      </c>
      <c r="E856" s="3" t="s">
        <v>199</v>
      </c>
      <c r="F856" s="3" t="s">
        <v>29</v>
      </c>
      <c r="G856" s="3">
        <v>6</v>
      </c>
      <c r="H856" s="3">
        <v>12789</v>
      </c>
      <c r="I856">
        <v>0.065</v>
      </c>
      <c r="J856">
        <v>0.13</v>
      </c>
      <c r="K856" s="3"/>
      <c r="L856" s="3"/>
    </row>
    <row r="857" spans="1:12">
      <c r="A857" s="3">
        <v>954</v>
      </c>
      <c r="B857" s="3">
        <v>2015</v>
      </c>
      <c r="C857" s="3"/>
      <c r="D857" s="6">
        <v>14</v>
      </c>
      <c r="E857" s="3" t="s">
        <v>199</v>
      </c>
      <c r="F857" s="3" t="s">
        <v>29</v>
      </c>
      <c r="G857" s="3">
        <v>7</v>
      </c>
      <c r="H857" s="3">
        <v>13542</v>
      </c>
      <c r="I857">
        <v>0.07</v>
      </c>
      <c r="J857">
        <v>0.14</v>
      </c>
      <c r="K857" s="3"/>
      <c r="L857" s="3"/>
    </row>
    <row r="858" spans="1:12">
      <c r="A858" s="3">
        <v>955</v>
      </c>
      <c r="B858" s="3">
        <v>2015</v>
      </c>
      <c r="C858" s="3"/>
      <c r="D858" s="6">
        <v>15</v>
      </c>
      <c r="E858" s="3" t="s">
        <v>199</v>
      </c>
      <c r="F858" s="3" t="s">
        <v>29</v>
      </c>
      <c r="G858" s="3">
        <v>7</v>
      </c>
      <c r="H858" s="3">
        <v>14294</v>
      </c>
      <c r="I858">
        <v>0.075</v>
      </c>
      <c r="J858">
        <v>0.15</v>
      </c>
      <c r="K858" s="3"/>
      <c r="L858" s="3"/>
    </row>
    <row r="859" spans="1:12">
      <c r="A859" s="3">
        <v>956</v>
      </c>
      <c r="B859" s="3">
        <v>2015</v>
      </c>
      <c r="C859" s="3"/>
      <c r="D859" s="6">
        <v>16</v>
      </c>
      <c r="E859" s="3" t="s">
        <v>200</v>
      </c>
      <c r="F859" s="3" t="s">
        <v>29</v>
      </c>
      <c r="G859" s="3">
        <v>8</v>
      </c>
      <c r="H859" s="3">
        <v>15047</v>
      </c>
      <c r="I859">
        <v>0.08</v>
      </c>
      <c r="J859">
        <v>0.16</v>
      </c>
      <c r="K859" s="3"/>
      <c r="L859" s="3"/>
    </row>
    <row r="860" spans="1:12">
      <c r="A860" s="3">
        <v>957</v>
      </c>
      <c r="B860" s="3">
        <v>2015</v>
      </c>
      <c r="C860" s="3"/>
      <c r="D860" s="6">
        <v>17</v>
      </c>
      <c r="E860" s="3" t="s">
        <v>200</v>
      </c>
      <c r="F860" s="3" t="s">
        <v>29</v>
      </c>
      <c r="G860" s="3">
        <v>8</v>
      </c>
      <c r="H860" s="3">
        <v>15799</v>
      </c>
      <c r="I860">
        <v>0.085</v>
      </c>
      <c r="J860">
        <v>0.17</v>
      </c>
      <c r="K860" s="3"/>
      <c r="L860" s="3"/>
    </row>
    <row r="861" spans="1:12">
      <c r="A861" s="3">
        <v>958</v>
      </c>
      <c r="B861" s="3">
        <v>2015</v>
      </c>
      <c r="C861" s="3"/>
      <c r="D861" s="6">
        <v>18</v>
      </c>
      <c r="E861" s="3" t="s">
        <v>200</v>
      </c>
      <c r="F861" s="3" t="s">
        <v>29</v>
      </c>
      <c r="G861" s="3">
        <v>9</v>
      </c>
      <c r="H861" s="3">
        <v>16551</v>
      </c>
      <c r="I861">
        <v>0.09</v>
      </c>
      <c r="J861">
        <v>0.18</v>
      </c>
      <c r="K861" s="3"/>
      <c r="L861" s="3"/>
    </row>
    <row r="862" spans="1:12">
      <c r="A862" s="3">
        <v>959</v>
      </c>
      <c r="B862" s="3">
        <v>2015</v>
      </c>
      <c r="C862" s="3"/>
      <c r="D862" s="6">
        <v>19</v>
      </c>
      <c r="E862" s="3" t="s">
        <v>200</v>
      </c>
      <c r="F862" s="3" t="s">
        <v>29</v>
      </c>
      <c r="G862" s="3">
        <v>9</v>
      </c>
      <c r="H862" s="3">
        <v>17304</v>
      </c>
      <c r="I862">
        <v>0.095</v>
      </c>
      <c r="J862">
        <v>0.19</v>
      </c>
      <c r="K862" s="3"/>
      <c r="L862" s="3"/>
    </row>
    <row r="863" spans="1:12">
      <c r="A863" s="3">
        <v>960</v>
      </c>
      <c r="B863" s="3">
        <v>2015</v>
      </c>
      <c r="C863" s="3"/>
      <c r="D863" s="6">
        <v>20</v>
      </c>
      <c r="E863" s="3" t="s">
        <v>200</v>
      </c>
      <c r="F863" s="3" t="s">
        <v>29</v>
      </c>
      <c r="G863" s="3">
        <v>10</v>
      </c>
      <c r="H863" s="3">
        <v>18056</v>
      </c>
      <c r="I863">
        <v>0.1</v>
      </c>
      <c r="J863">
        <v>0.2</v>
      </c>
      <c r="K863" s="3"/>
      <c r="L863" s="3"/>
    </row>
    <row r="864" spans="1:12">
      <c r="A864" s="3">
        <v>961</v>
      </c>
      <c r="B864" s="3">
        <v>2015</v>
      </c>
      <c r="C864" s="3"/>
      <c r="D864" s="6">
        <v>21</v>
      </c>
      <c r="E864" s="3" t="s">
        <v>201</v>
      </c>
      <c r="F864" s="3" t="s">
        <v>29</v>
      </c>
      <c r="G864" s="3">
        <v>10</v>
      </c>
      <c r="H864" s="3">
        <v>18808</v>
      </c>
      <c r="I864">
        <v>0.105</v>
      </c>
      <c r="J864">
        <v>0.21</v>
      </c>
      <c r="K864" s="3"/>
      <c r="L864" s="3"/>
    </row>
    <row r="865" spans="1:12">
      <c r="A865" s="3">
        <v>962</v>
      </c>
      <c r="B865" s="3">
        <v>2015</v>
      </c>
      <c r="C865" s="3"/>
      <c r="D865" s="6">
        <v>22</v>
      </c>
      <c r="E865" s="3" t="s">
        <v>201</v>
      </c>
      <c r="F865" s="3" t="s">
        <v>29</v>
      </c>
      <c r="G865" s="3">
        <v>11</v>
      </c>
      <c r="H865" s="3">
        <v>19561</v>
      </c>
      <c r="I865">
        <v>0.11</v>
      </c>
      <c r="J865">
        <v>0.22</v>
      </c>
      <c r="K865" s="3"/>
      <c r="L865" s="3"/>
    </row>
    <row r="866" spans="1:12">
      <c r="A866" s="3">
        <v>963</v>
      </c>
      <c r="B866" s="3">
        <v>2015</v>
      </c>
      <c r="C866" s="3"/>
      <c r="D866" s="6">
        <v>23</v>
      </c>
      <c r="E866" s="3" t="s">
        <v>201</v>
      </c>
      <c r="F866" s="3" t="s">
        <v>29</v>
      </c>
      <c r="G866" s="3">
        <v>11</v>
      </c>
      <c r="H866" s="3">
        <v>20313</v>
      </c>
      <c r="I866">
        <v>0.115</v>
      </c>
      <c r="J866">
        <v>0.23</v>
      </c>
      <c r="K866" s="3"/>
      <c r="L866" s="3"/>
    </row>
    <row r="867" spans="1:12">
      <c r="A867" s="3">
        <v>964</v>
      </c>
      <c r="B867" s="3">
        <v>2015</v>
      </c>
      <c r="C867" s="3"/>
      <c r="D867" s="6">
        <v>24</v>
      </c>
      <c r="E867" s="3" t="s">
        <v>201</v>
      </c>
      <c r="F867" s="3" t="s">
        <v>29</v>
      </c>
      <c r="G867" s="3">
        <v>12</v>
      </c>
      <c r="H867" s="3">
        <v>21065</v>
      </c>
      <c r="I867">
        <v>0.12</v>
      </c>
      <c r="J867">
        <v>0.24</v>
      </c>
      <c r="K867" s="3"/>
      <c r="L867" s="3"/>
    </row>
    <row r="868" spans="1:12">
      <c r="A868" s="3">
        <v>965</v>
      </c>
      <c r="B868" s="3">
        <v>2015</v>
      </c>
      <c r="C868" s="3"/>
      <c r="D868" s="6">
        <v>25</v>
      </c>
      <c r="E868" s="3" t="s">
        <v>201</v>
      </c>
      <c r="F868" s="3" t="s">
        <v>29</v>
      </c>
      <c r="G868" s="3">
        <v>12</v>
      </c>
      <c r="H868" s="3">
        <v>21818</v>
      </c>
      <c r="I868">
        <v>0.125</v>
      </c>
      <c r="J868">
        <v>0.25</v>
      </c>
      <c r="K868" s="3"/>
      <c r="L868" s="3"/>
    </row>
    <row r="869" spans="1:12">
      <c r="A869" s="3">
        <v>966</v>
      </c>
      <c r="B869" s="3">
        <v>2015</v>
      </c>
      <c r="C869" s="3"/>
      <c r="D869" s="6">
        <v>26</v>
      </c>
      <c r="E869" s="3" t="s">
        <v>202</v>
      </c>
      <c r="F869" s="3" t="s">
        <v>29</v>
      </c>
      <c r="G869" s="3">
        <v>13</v>
      </c>
      <c r="H869" s="3">
        <v>22570</v>
      </c>
      <c r="I869">
        <v>0.13</v>
      </c>
      <c r="J869">
        <v>0.26</v>
      </c>
      <c r="K869" s="3"/>
      <c r="L869" s="3"/>
    </row>
    <row r="870" spans="1:12">
      <c r="A870" s="3">
        <v>967</v>
      </c>
      <c r="B870" s="3">
        <v>2015</v>
      </c>
      <c r="C870" s="3"/>
      <c r="D870" s="6">
        <v>27</v>
      </c>
      <c r="E870" s="3" t="s">
        <v>202</v>
      </c>
      <c r="F870" s="3" t="s">
        <v>29</v>
      </c>
      <c r="G870" s="3">
        <v>13</v>
      </c>
      <c r="H870" s="3">
        <v>23322</v>
      </c>
      <c r="I870">
        <v>0.135</v>
      </c>
      <c r="J870">
        <v>0.27</v>
      </c>
      <c r="K870" s="3"/>
      <c r="L870" s="3"/>
    </row>
    <row r="871" spans="1:12">
      <c r="A871" s="3">
        <v>968</v>
      </c>
      <c r="B871" s="3">
        <v>2015</v>
      </c>
      <c r="C871" s="3"/>
      <c r="D871" s="6">
        <v>28</v>
      </c>
      <c r="E871" s="3" t="s">
        <v>202</v>
      </c>
      <c r="F871" s="3" t="s">
        <v>29</v>
      </c>
      <c r="G871" s="3">
        <v>14</v>
      </c>
      <c r="H871" s="3">
        <v>24075</v>
      </c>
      <c r="I871">
        <v>0.14</v>
      </c>
      <c r="J871">
        <v>0.28</v>
      </c>
      <c r="K871" s="3"/>
      <c r="L871" s="3"/>
    </row>
    <row r="872" spans="1:12">
      <c r="A872" s="3">
        <v>969</v>
      </c>
      <c r="B872" s="3">
        <v>2015</v>
      </c>
      <c r="C872" s="3"/>
      <c r="D872" s="6">
        <v>29</v>
      </c>
      <c r="E872" s="3" t="s">
        <v>202</v>
      </c>
      <c r="F872" s="3" t="s">
        <v>29</v>
      </c>
      <c r="G872" s="3">
        <v>14</v>
      </c>
      <c r="H872" s="3">
        <v>24827</v>
      </c>
      <c r="I872">
        <v>0.145</v>
      </c>
      <c r="J872">
        <v>0.29</v>
      </c>
      <c r="K872" s="3"/>
      <c r="L872" s="3"/>
    </row>
    <row r="873" spans="1:12">
      <c r="A873" s="3">
        <v>970</v>
      </c>
      <c r="B873" s="3">
        <v>2015</v>
      </c>
      <c r="C873" s="3"/>
      <c r="D873" s="6">
        <v>30</v>
      </c>
      <c r="E873" s="3" t="s">
        <v>202</v>
      </c>
      <c r="F873" s="3" t="s">
        <v>29</v>
      </c>
      <c r="G873" s="3">
        <v>15</v>
      </c>
      <c r="H873" s="3">
        <v>25579</v>
      </c>
      <c r="I873">
        <v>0.15</v>
      </c>
      <c r="J873">
        <v>0.3</v>
      </c>
      <c r="K873" s="3"/>
      <c r="L873" s="3"/>
    </row>
    <row r="874" spans="1:12">
      <c r="A874" s="3">
        <v>971</v>
      </c>
      <c r="B874" s="3">
        <v>2015</v>
      </c>
      <c r="C874" s="3"/>
      <c r="D874" s="6">
        <v>31</v>
      </c>
      <c r="E874" s="3" t="s">
        <v>203</v>
      </c>
      <c r="F874" s="3" t="s">
        <v>29</v>
      </c>
      <c r="G874" s="3">
        <v>15</v>
      </c>
      <c r="H874" s="3">
        <v>26332</v>
      </c>
      <c r="I874">
        <v>0.155</v>
      </c>
      <c r="J874">
        <v>0.31</v>
      </c>
      <c r="K874" s="3"/>
      <c r="L874" s="3"/>
    </row>
    <row r="875" spans="1:12">
      <c r="A875" s="3">
        <v>972</v>
      </c>
      <c r="B875" s="3">
        <v>2015</v>
      </c>
      <c r="C875" s="3"/>
      <c r="D875" s="6">
        <v>32</v>
      </c>
      <c r="E875" s="3" t="s">
        <v>203</v>
      </c>
      <c r="F875" s="3" t="s">
        <v>29</v>
      </c>
      <c r="G875" s="3">
        <v>16</v>
      </c>
      <c r="H875" s="3">
        <v>27084</v>
      </c>
      <c r="I875">
        <v>0.16</v>
      </c>
      <c r="J875">
        <v>0.32</v>
      </c>
      <c r="K875" s="3"/>
      <c r="L875" s="3"/>
    </row>
    <row r="876" spans="1:12">
      <c r="A876" s="3">
        <v>973</v>
      </c>
      <c r="B876" s="3">
        <v>2015</v>
      </c>
      <c r="C876" s="3"/>
      <c r="D876" s="6">
        <v>33</v>
      </c>
      <c r="E876" s="3" t="s">
        <v>203</v>
      </c>
      <c r="F876" s="3" t="s">
        <v>29</v>
      </c>
      <c r="G876" s="3">
        <v>16</v>
      </c>
      <c r="H876" s="3">
        <v>27836</v>
      </c>
      <c r="I876">
        <v>0.165</v>
      </c>
      <c r="J876">
        <v>0.33</v>
      </c>
      <c r="K876" s="3"/>
      <c r="L876" s="3"/>
    </row>
    <row r="877" spans="1:12">
      <c r="A877" s="3">
        <v>974</v>
      </c>
      <c r="B877" s="3">
        <v>2015</v>
      </c>
      <c r="C877" s="3"/>
      <c r="D877" s="6">
        <v>34</v>
      </c>
      <c r="E877" s="3" t="s">
        <v>203</v>
      </c>
      <c r="F877" s="3" t="s">
        <v>29</v>
      </c>
      <c r="G877" s="3">
        <v>17</v>
      </c>
      <c r="H877" s="3">
        <v>28589</v>
      </c>
      <c r="I877">
        <v>0.17</v>
      </c>
      <c r="J877">
        <v>0.34</v>
      </c>
      <c r="K877" s="3"/>
      <c r="L877" s="3"/>
    </row>
    <row r="878" spans="1:12">
      <c r="A878" s="3">
        <v>975</v>
      </c>
      <c r="B878" s="3">
        <v>2015</v>
      </c>
      <c r="C878" s="3"/>
      <c r="D878" s="6">
        <v>35</v>
      </c>
      <c r="E878" s="3" t="s">
        <v>203</v>
      </c>
      <c r="F878" s="3" t="s">
        <v>29</v>
      </c>
      <c r="G878" s="3">
        <v>17</v>
      </c>
      <c r="H878" s="3">
        <v>29341</v>
      </c>
      <c r="I878">
        <v>0.175</v>
      </c>
      <c r="J878">
        <v>0.35</v>
      </c>
      <c r="K878" s="3"/>
      <c r="L878" s="3"/>
    </row>
    <row r="879" spans="1:12">
      <c r="A879" s="3">
        <v>976</v>
      </c>
      <c r="B879" s="3">
        <v>2015</v>
      </c>
      <c r="C879" s="3"/>
      <c r="D879" s="6">
        <v>36</v>
      </c>
      <c r="E879" s="3" t="s">
        <v>204</v>
      </c>
      <c r="F879" s="3" t="s">
        <v>29</v>
      </c>
      <c r="G879" s="3">
        <v>18</v>
      </c>
      <c r="H879" s="3">
        <v>30094</v>
      </c>
      <c r="I879">
        <v>0.18</v>
      </c>
      <c r="J879">
        <v>0.36</v>
      </c>
      <c r="K879" s="3"/>
      <c r="L879" s="3"/>
    </row>
    <row r="880" spans="1:12">
      <c r="A880" s="3">
        <v>977</v>
      </c>
      <c r="B880" s="3">
        <v>2015</v>
      </c>
      <c r="C880" s="3"/>
      <c r="D880" s="6">
        <v>37</v>
      </c>
      <c r="E880" s="3" t="s">
        <v>204</v>
      </c>
      <c r="F880" s="3" t="s">
        <v>29</v>
      </c>
      <c r="G880" s="3">
        <v>18</v>
      </c>
      <c r="H880" s="3">
        <v>30846</v>
      </c>
      <c r="I880">
        <v>0.185</v>
      </c>
      <c r="J880">
        <v>0.37</v>
      </c>
      <c r="K880" s="3"/>
      <c r="L880" s="3"/>
    </row>
    <row r="881" spans="1:12">
      <c r="A881" s="3">
        <v>978</v>
      </c>
      <c r="B881" s="3">
        <v>2015</v>
      </c>
      <c r="C881" s="3"/>
      <c r="D881" s="6">
        <v>38</v>
      </c>
      <c r="E881" s="3" t="s">
        <v>204</v>
      </c>
      <c r="F881" s="3" t="s">
        <v>29</v>
      </c>
      <c r="G881" s="3">
        <v>19</v>
      </c>
      <c r="H881" s="3">
        <v>31598</v>
      </c>
      <c r="I881">
        <v>0.19</v>
      </c>
      <c r="J881">
        <v>0.38</v>
      </c>
      <c r="K881" s="3"/>
      <c r="L881" s="3"/>
    </row>
    <row r="882" spans="1:12">
      <c r="A882" s="3">
        <v>979</v>
      </c>
      <c r="B882" s="3">
        <v>2015</v>
      </c>
      <c r="C882" s="3"/>
      <c r="D882" s="6">
        <v>39</v>
      </c>
      <c r="E882" s="3" t="s">
        <v>204</v>
      </c>
      <c r="F882" s="3" t="s">
        <v>29</v>
      </c>
      <c r="G882" s="3">
        <v>19</v>
      </c>
      <c r="H882" s="3">
        <v>32351</v>
      </c>
      <c r="I882">
        <v>0.195</v>
      </c>
      <c r="J882">
        <v>0.39</v>
      </c>
      <c r="K882" s="3"/>
      <c r="L882" s="3"/>
    </row>
    <row r="883" spans="1:12">
      <c r="A883" s="3">
        <v>980</v>
      </c>
      <c r="B883" s="3">
        <v>2015</v>
      </c>
      <c r="C883" s="3"/>
      <c r="D883" s="6">
        <v>40</v>
      </c>
      <c r="E883" s="3" t="s">
        <v>204</v>
      </c>
      <c r="F883" s="3" t="s">
        <v>29</v>
      </c>
      <c r="G883" s="3">
        <v>20</v>
      </c>
      <c r="H883" s="3">
        <v>33103</v>
      </c>
      <c r="I883">
        <v>0.2</v>
      </c>
      <c r="J883">
        <v>0.4</v>
      </c>
      <c r="K883" s="3"/>
      <c r="L883" s="3"/>
    </row>
    <row r="884" spans="1:12">
      <c r="A884" s="3">
        <v>981</v>
      </c>
      <c r="B884" s="3">
        <v>2015</v>
      </c>
      <c r="C884" s="3"/>
      <c r="D884" s="6">
        <v>41</v>
      </c>
      <c r="E884" s="3" t="s">
        <v>205</v>
      </c>
      <c r="F884" s="3" t="s">
        <v>29</v>
      </c>
      <c r="G884" s="3">
        <v>20</v>
      </c>
      <c r="H884" s="3">
        <v>33855</v>
      </c>
      <c r="I884">
        <v>0.205</v>
      </c>
      <c r="J884">
        <v>0.41</v>
      </c>
      <c r="K884" s="3"/>
      <c r="L884" s="3"/>
    </row>
    <row r="885" spans="1:12">
      <c r="A885" s="3">
        <v>982</v>
      </c>
      <c r="B885" s="3">
        <v>2015</v>
      </c>
      <c r="C885" s="3"/>
      <c r="D885" s="6">
        <v>42</v>
      </c>
      <c r="E885" s="3" t="s">
        <v>205</v>
      </c>
      <c r="F885" s="3" t="s">
        <v>29</v>
      </c>
      <c r="G885" s="3">
        <v>21</v>
      </c>
      <c r="H885" s="3">
        <v>34608</v>
      </c>
      <c r="I885">
        <v>0.21</v>
      </c>
      <c r="J885">
        <v>0.42</v>
      </c>
      <c r="K885" s="3"/>
      <c r="L885" s="3"/>
    </row>
    <row r="886" spans="1:12">
      <c r="A886" s="3">
        <v>983</v>
      </c>
      <c r="B886" s="3">
        <v>2015</v>
      </c>
      <c r="C886" s="3"/>
      <c r="D886" s="6">
        <v>43</v>
      </c>
      <c r="E886" s="3" t="s">
        <v>205</v>
      </c>
      <c r="F886" s="3" t="s">
        <v>29</v>
      </c>
      <c r="G886" s="3">
        <v>21</v>
      </c>
      <c r="H886" s="3">
        <v>35360</v>
      </c>
      <c r="I886">
        <v>0.215</v>
      </c>
      <c r="J886">
        <v>0.43</v>
      </c>
      <c r="K886" s="3"/>
      <c r="L886" s="3"/>
    </row>
    <row r="887" spans="1:12">
      <c r="A887" s="3">
        <v>984</v>
      </c>
      <c r="B887" s="3">
        <v>2015</v>
      </c>
      <c r="C887" s="3"/>
      <c r="D887" s="6">
        <v>44</v>
      </c>
      <c r="E887" s="3" t="s">
        <v>205</v>
      </c>
      <c r="F887" s="3" t="s">
        <v>29</v>
      </c>
      <c r="G887" s="3">
        <v>22</v>
      </c>
      <c r="H887" s="3">
        <v>36112</v>
      </c>
      <c r="I887">
        <v>0.22</v>
      </c>
      <c r="J887">
        <v>0.44</v>
      </c>
      <c r="K887" s="3"/>
      <c r="L887" s="3"/>
    </row>
    <row r="888" spans="1:12">
      <c r="A888" s="3">
        <v>985</v>
      </c>
      <c r="B888" s="3">
        <v>2015</v>
      </c>
      <c r="C888" s="3"/>
      <c r="D888" s="6">
        <v>45</v>
      </c>
      <c r="E888" s="3" t="s">
        <v>205</v>
      </c>
      <c r="F888" s="3" t="s">
        <v>29</v>
      </c>
      <c r="G888" s="3">
        <v>22</v>
      </c>
      <c r="H888" s="3">
        <v>36865</v>
      </c>
      <c r="I888">
        <v>0.225</v>
      </c>
      <c r="J888">
        <v>0.45</v>
      </c>
      <c r="K888" s="3"/>
      <c r="L888" s="3"/>
    </row>
    <row r="889" spans="1:12">
      <c r="A889" s="3">
        <v>986</v>
      </c>
      <c r="B889" s="3">
        <v>2015</v>
      </c>
      <c r="C889" s="3"/>
      <c r="D889" s="6">
        <v>46</v>
      </c>
      <c r="E889" s="3" t="s">
        <v>206</v>
      </c>
      <c r="F889" s="3" t="s">
        <v>29</v>
      </c>
      <c r="G889" s="3">
        <v>23</v>
      </c>
      <c r="H889" s="3">
        <v>37617</v>
      </c>
      <c r="I889">
        <v>0.23</v>
      </c>
      <c r="J889">
        <v>0.46</v>
      </c>
      <c r="K889" s="3"/>
      <c r="L889" s="3"/>
    </row>
    <row r="890" spans="1:12">
      <c r="A890" s="3">
        <v>987</v>
      </c>
      <c r="B890" s="3">
        <v>2015</v>
      </c>
      <c r="C890" s="3"/>
      <c r="D890" s="6">
        <v>47</v>
      </c>
      <c r="E890" s="3" t="s">
        <v>206</v>
      </c>
      <c r="F890" s="3" t="s">
        <v>29</v>
      </c>
      <c r="G890" s="3">
        <v>23</v>
      </c>
      <c r="H890" s="3">
        <v>38369</v>
      </c>
      <c r="I890">
        <v>0.235</v>
      </c>
      <c r="J890">
        <v>0.47</v>
      </c>
      <c r="K890" s="3"/>
      <c r="L890" s="3"/>
    </row>
    <row r="891" spans="1:12">
      <c r="A891" s="3">
        <v>988</v>
      </c>
      <c r="B891" s="3">
        <v>2015</v>
      </c>
      <c r="C891" s="3"/>
      <c r="D891" s="6">
        <v>48</v>
      </c>
      <c r="E891" s="3" t="s">
        <v>206</v>
      </c>
      <c r="F891" s="3" t="s">
        <v>29</v>
      </c>
      <c r="G891" s="3">
        <v>24</v>
      </c>
      <c r="H891" s="3">
        <v>39122</v>
      </c>
      <c r="I891">
        <v>0.24</v>
      </c>
      <c r="J891">
        <v>0.48</v>
      </c>
      <c r="K891" s="3"/>
      <c r="L891" s="3"/>
    </row>
    <row r="892" spans="1:12">
      <c r="A892" s="3">
        <v>989</v>
      </c>
      <c r="B892" s="3">
        <v>2015</v>
      </c>
      <c r="C892" s="3"/>
      <c r="D892" s="6">
        <v>49</v>
      </c>
      <c r="E892" s="3" t="s">
        <v>206</v>
      </c>
      <c r="F892" s="3" t="s">
        <v>29</v>
      </c>
      <c r="G892" s="3">
        <v>24</v>
      </c>
      <c r="H892" s="3">
        <v>39874</v>
      </c>
      <c r="I892">
        <v>0.245</v>
      </c>
      <c r="J892">
        <v>0.49</v>
      </c>
      <c r="K892" s="3"/>
      <c r="L892" s="3"/>
    </row>
    <row r="893" spans="1:12">
      <c r="A893" s="3">
        <v>990</v>
      </c>
      <c r="B893" s="3">
        <v>2015</v>
      </c>
      <c r="C893" s="3"/>
      <c r="D893" s="6">
        <v>50</v>
      </c>
      <c r="E893" s="3" t="s">
        <v>206</v>
      </c>
      <c r="F893" s="3" t="s">
        <v>29</v>
      </c>
      <c r="G893" s="3">
        <v>25</v>
      </c>
      <c r="H893" s="3">
        <v>40626</v>
      </c>
      <c r="I893">
        <v>0.25</v>
      </c>
      <c r="J893">
        <v>0.5</v>
      </c>
      <c r="K893" s="3"/>
      <c r="L893" s="3"/>
    </row>
    <row r="894" spans="1:12">
      <c r="A894" s="3">
        <v>991</v>
      </c>
      <c r="B894" s="3">
        <v>2015</v>
      </c>
      <c r="C894" s="3"/>
      <c r="D894" s="6">
        <v>51</v>
      </c>
      <c r="E894" s="3" t="s">
        <v>207</v>
      </c>
      <c r="F894" s="3" t="s">
        <v>29</v>
      </c>
      <c r="G894" s="3">
        <v>25</v>
      </c>
      <c r="H894" s="3">
        <v>41379</v>
      </c>
      <c r="I894">
        <v>0.255</v>
      </c>
      <c r="J894">
        <v>0.51</v>
      </c>
      <c r="K894" s="3"/>
      <c r="L894" s="3"/>
    </row>
    <row r="895" spans="1:12">
      <c r="A895" s="3">
        <v>992</v>
      </c>
      <c r="B895" s="3">
        <v>2015</v>
      </c>
      <c r="C895" s="3"/>
      <c r="D895" s="6">
        <v>52</v>
      </c>
      <c r="E895" s="3" t="s">
        <v>207</v>
      </c>
      <c r="F895" s="3" t="s">
        <v>29</v>
      </c>
      <c r="G895" s="3">
        <v>26</v>
      </c>
      <c r="H895" s="3">
        <v>42131</v>
      </c>
      <c r="I895">
        <v>0.26</v>
      </c>
      <c r="J895">
        <v>0.52</v>
      </c>
      <c r="K895" s="3"/>
      <c r="L895" s="3"/>
    </row>
    <row r="896" spans="1:12">
      <c r="A896" s="3">
        <v>993</v>
      </c>
      <c r="B896" s="3">
        <v>2015</v>
      </c>
      <c r="C896" s="3"/>
      <c r="D896" s="6">
        <v>53</v>
      </c>
      <c r="E896" s="3" t="s">
        <v>207</v>
      </c>
      <c r="F896" s="3" t="s">
        <v>29</v>
      </c>
      <c r="G896" s="3">
        <v>26</v>
      </c>
      <c r="H896" s="3">
        <v>42884</v>
      </c>
      <c r="I896">
        <v>0.265</v>
      </c>
      <c r="J896">
        <v>0.53</v>
      </c>
      <c r="K896" s="3"/>
      <c r="L896" s="3"/>
    </row>
    <row r="897" spans="1:12">
      <c r="A897" s="3">
        <v>994</v>
      </c>
      <c r="B897" s="3">
        <v>2015</v>
      </c>
      <c r="C897" s="3"/>
      <c r="D897" s="6">
        <v>54</v>
      </c>
      <c r="E897" s="3" t="s">
        <v>207</v>
      </c>
      <c r="F897" s="3" t="s">
        <v>29</v>
      </c>
      <c r="G897" s="3">
        <v>27</v>
      </c>
      <c r="H897" s="3">
        <v>43636</v>
      </c>
      <c r="I897">
        <v>0.27</v>
      </c>
      <c r="J897">
        <v>0.54</v>
      </c>
      <c r="K897" s="3"/>
      <c r="L897" s="3"/>
    </row>
    <row r="898" spans="1:12">
      <c r="A898" s="3">
        <v>995</v>
      </c>
      <c r="B898" s="3">
        <v>2015</v>
      </c>
      <c r="C898" s="3"/>
      <c r="D898" s="6">
        <v>55</v>
      </c>
      <c r="E898" s="3" t="s">
        <v>207</v>
      </c>
      <c r="F898" s="3" t="s">
        <v>29</v>
      </c>
      <c r="G898" s="3">
        <v>27</v>
      </c>
      <c r="H898" s="3">
        <v>44388</v>
      </c>
      <c r="I898">
        <v>0.275</v>
      </c>
      <c r="J898">
        <v>0.55</v>
      </c>
      <c r="K898" s="3"/>
      <c r="L898" s="3"/>
    </row>
    <row r="899" spans="1:12">
      <c r="A899" s="3">
        <v>996</v>
      </c>
      <c r="B899" s="3">
        <v>2015</v>
      </c>
      <c r="C899" s="3"/>
      <c r="D899" s="6">
        <v>56</v>
      </c>
      <c r="E899" s="3" t="s">
        <v>208</v>
      </c>
      <c r="F899" s="3" t="s">
        <v>29</v>
      </c>
      <c r="G899" s="3">
        <v>28</v>
      </c>
      <c r="H899" s="3">
        <v>45141</v>
      </c>
      <c r="I899">
        <v>0.28</v>
      </c>
      <c r="J899">
        <v>0.56</v>
      </c>
      <c r="K899" s="3"/>
      <c r="L899" s="3"/>
    </row>
    <row r="900" spans="1:12">
      <c r="A900" s="3">
        <v>997</v>
      </c>
      <c r="B900" s="3">
        <v>2015</v>
      </c>
      <c r="C900" s="3"/>
      <c r="D900" s="6">
        <v>57</v>
      </c>
      <c r="E900" s="3" t="s">
        <v>208</v>
      </c>
      <c r="F900" s="3" t="s">
        <v>29</v>
      </c>
      <c r="G900" s="3">
        <v>28</v>
      </c>
      <c r="H900" s="3">
        <v>45893</v>
      </c>
      <c r="I900">
        <v>0.285</v>
      </c>
      <c r="J900">
        <v>0.57</v>
      </c>
      <c r="K900" s="3"/>
      <c r="L900" s="3"/>
    </row>
    <row r="901" spans="1:12">
      <c r="A901" s="3">
        <v>998</v>
      </c>
      <c r="B901" s="3">
        <v>2015</v>
      </c>
      <c r="C901" s="3"/>
      <c r="D901" s="6">
        <v>58</v>
      </c>
      <c r="E901" s="3" t="s">
        <v>208</v>
      </c>
      <c r="F901" s="3" t="s">
        <v>29</v>
      </c>
      <c r="G901" s="3">
        <v>29</v>
      </c>
      <c r="H901" s="3">
        <v>46645</v>
      </c>
      <c r="I901">
        <v>0.29</v>
      </c>
      <c r="J901">
        <v>0.58</v>
      </c>
      <c r="K901" s="3"/>
      <c r="L901" s="3"/>
    </row>
    <row r="902" spans="1:12">
      <c r="A902" s="3">
        <v>999</v>
      </c>
      <c r="B902" s="3">
        <v>2015</v>
      </c>
      <c r="C902" s="3"/>
      <c r="D902" s="6">
        <v>59</v>
      </c>
      <c r="E902" s="3" t="s">
        <v>208</v>
      </c>
      <c r="F902" s="3" t="s">
        <v>29</v>
      </c>
      <c r="G902" s="3">
        <v>29</v>
      </c>
      <c r="H902" s="3">
        <v>47398</v>
      </c>
      <c r="I902">
        <v>0.295</v>
      </c>
      <c r="J902">
        <v>0.59</v>
      </c>
      <c r="K902" s="3"/>
      <c r="L902" s="3"/>
    </row>
    <row r="903" spans="1:12">
      <c r="A903" s="3">
        <v>1000</v>
      </c>
      <c r="B903" s="3">
        <v>2015</v>
      </c>
      <c r="C903" s="3"/>
      <c r="D903" s="6">
        <v>60</v>
      </c>
      <c r="E903" s="3" t="s">
        <v>208</v>
      </c>
      <c r="F903" s="3" t="s">
        <v>29</v>
      </c>
      <c r="G903" s="3">
        <v>30</v>
      </c>
      <c r="H903" s="3">
        <v>48150</v>
      </c>
      <c r="I903">
        <v>0.3</v>
      </c>
      <c r="J903">
        <v>0.6</v>
      </c>
      <c r="K903" s="3"/>
      <c r="L903" s="3"/>
    </row>
    <row r="904" spans="1:12">
      <c r="A904" s="3">
        <v>1001</v>
      </c>
      <c r="B904" s="3">
        <v>2016</v>
      </c>
      <c r="C904" s="3"/>
      <c r="D904" s="6">
        <v>1</v>
      </c>
      <c r="E904" s="3" t="s">
        <v>209</v>
      </c>
      <c r="F904" s="3" t="s">
        <v>29</v>
      </c>
      <c r="G904" s="3">
        <v>0</v>
      </c>
      <c r="H904" s="3">
        <v>8405</v>
      </c>
      <c r="I904">
        <v>0.005</v>
      </c>
      <c r="J904">
        <v>0.01</v>
      </c>
      <c r="K904" s="3"/>
      <c r="L904" s="3"/>
    </row>
    <row r="905" spans="1:12">
      <c r="A905" s="3">
        <v>1002</v>
      </c>
      <c r="B905" s="3">
        <v>2016</v>
      </c>
      <c r="C905" s="3"/>
      <c r="D905" s="6">
        <v>2</v>
      </c>
      <c r="E905" s="3" t="s">
        <v>209</v>
      </c>
      <c r="F905" s="3" t="s">
        <v>29</v>
      </c>
      <c r="G905" s="3">
        <v>1</v>
      </c>
      <c r="H905" s="3">
        <v>10086</v>
      </c>
      <c r="I905">
        <v>0.01</v>
      </c>
      <c r="J905">
        <v>0.02</v>
      </c>
      <c r="K905" s="3"/>
      <c r="L905" s="3"/>
    </row>
    <row r="906" spans="1:12">
      <c r="A906" s="3">
        <v>1003</v>
      </c>
      <c r="B906" s="3">
        <v>2016</v>
      </c>
      <c r="C906" s="3"/>
      <c r="D906" s="6">
        <v>3</v>
      </c>
      <c r="E906" s="3" t="s">
        <v>209</v>
      </c>
      <c r="F906" s="3" t="s">
        <v>29</v>
      </c>
      <c r="G906" s="3">
        <v>1</v>
      </c>
      <c r="H906" s="3">
        <v>11767</v>
      </c>
      <c r="I906">
        <v>0.015</v>
      </c>
      <c r="J906">
        <v>0.03</v>
      </c>
      <c r="K906" s="3"/>
      <c r="L906" s="3"/>
    </row>
    <row r="907" spans="1:12">
      <c r="A907" s="3">
        <v>1004</v>
      </c>
      <c r="B907" s="3">
        <v>2016</v>
      </c>
      <c r="C907" s="3"/>
      <c r="D907" s="6">
        <v>4</v>
      </c>
      <c r="E907" s="3" t="s">
        <v>209</v>
      </c>
      <c r="F907" s="3" t="s">
        <v>29</v>
      </c>
      <c r="G907" s="3">
        <v>2</v>
      </c>
      <c r="H907" s="3">
        <v>13448</v>
      </c>
      <c r="I907">
        <v>0.02</v>
      </c>
      <c r="J907">
        <v>0.04</v>
      </c>
      <c r="K907" s="3"/>
      <c r="L907" s="3"/>
    </row>
    <row r="908" spans="1:12">
      <c r="A908" s="3">
        <v>1005</v>
      </c>
      <c r="B908" s="3">
        <v>2016</v>
      </c>
      <c r="C908" s="3"/>
      <c r="D908" s="6">
        <v>5</v>
      </c>
      <c r="E908" s="3" t="s">
        <v>209</v>
      </c>
      <c r="F908" s="3" t="s">
        <v>29</v>
      </c>
      <c r="G908" s="3">
        <v>2</v>
      </c>
      <c r="H908" s="3">
        <v>15129</v>
      </c>
      <c r="I908">
        <v>0.025</v>
      </c>
      <c r="J908">
        <v>0.05</v>
      </c>
      <c r="K908" s="3"/>
      <c r="L908" s="3"/>
    </row>
    <row r="909" spans="1:12">
      <c r="A909" s="3">
        <v>1006</v>
      </c>
      <c r="B909" s="3">
        <v>2016</v>
      </c>
      <c r="C909" s="3"/>
      <c r="D909" s="6">
        <v>6</v>
      </c>
      <c r="E909" s="3" t="s">
        <v>210</v>
      </c>
      <c r="F909" s="3" t="s">
        <v>29</v>
      </c>
      <c r="G909" s="3">
        <v>3</v>
      </c>
      <c r="H909" s="3">
        <v>16810</v>
      </c>
      <c r="I909">
        <v>0.03</v>
      </c>
      <c r="J909">
        <v>0.06</v>
      </c>
      <c r="K909" s="3"/>
      <c r="L909" s="3"/>
    </row>
    <row r="910" spans="1:12">
      <c r="A910" s="3">
        <v>1007</v>
      </c>
      <c r="B910" s="3">
        <v>2016</v>
      </c>
      <c r="C910" s="3"/>
      <c r="D910" s="6">
        <v>7</v>
      </c>
      <c r="E910" s="3" t="s">
        <v>210</v>
      </c>
      <c r="F910" s="3" t="s">
        <v>29</v>
      </c>
      <c r="G910" s="3">
        <v>3</v>
      </c>
      <c r="H910" s="3">
        <v>18491</v>
      </c>
      <c r="I910">
        <v>0.035</v>
      </c>
      <c r="J910">
        <v>0.07</v>
      </c>
      <c r="K910" s="3"/>
      <c r="L910" s="3"/>
    </row>
    <row r="911" spans="1:12">
      <c r="A911" s="3">
        <v>1008</v>
      </c>
      <c r="B911" s="3">
        <v>2016</v>
      </c>
      <c r="C911" s="3"/>
      <c r="D911" s="6">
        <v>8</v>
      </c>
      <c r="E911" s="3" t="s">
        <v>210</v>
      </c>
      <c r="F911" s="3" t="s">
        <v>29</v>
      </c>
      <c r="G911" s="3">
        <v>4</v>
      </c>
      <c r="H911" s="3">
        <v>20172</v>
      </c>
      <c r="I911">
        <v>0.04</v>
      </c>
      <c r="J911">
        <v>0.08</v>
      </c>
      <c r="K911" s="3"/>
      <c r="L911" s="3"/>
    </row>
    <row r="912" spans="1:12">
      <c r="A912" s="3">
        <v>1009</v>
      </c>
      <c r="B912" s="3">
        <v>2016</v>
      </c>
      <c r="C912" s="3"/>
      <c r="D912" s="6">
        <v>9</v>
      </c>
      <c r="E912" s="3" t="s">
        <v>210</v>
      </c>
      <c r="F912" s="3" t="s">
        <v>29</v>
      </c>
      <c r="G912" s="3">
        <v>4</v>
      </c>
      <c r="H912" s="3">
        <v>21853</v>
      </c>
      <c r="I912">
        <v>0.045</v>
      </c>
      <c r="J912">
        <v>0.09</v>
      </c>
      <c r="K912" s="3"/>
      <c r="L912" s="3"/>
    </row>
    <row r="913" spans="1:12">
      <c r="A913" s="3">
        <v>1010</v>
      </c>
      <c r="B913" s="3">
        <v>2016</v>
      </c>
      <c r="C913" s="3"/>
      <c r="D913" s="6">
        <v>10</v>
      </c>
      <c r="E913" s="3" t="s">
        <v>210</v>
      </c>
      <c r="F913" s="3" t="s">
        <v>29</v>
      </c>
      <c r="G913" s="3">
        <v>5</v>
      </c>
      <c r="H913" s="3">
        <v>23534</v>
      </c>
      <c r="I913">
        <v>0.05</v>
      </c>
      <c r="J913">
        <v>0.1</v>
      </c>
      <c r="K913" s="3"/>
      <c r="L913" s="3"/>
    </row>
    <row r="914" spans="1:12">
      <c r="A914" s="3">
        <v>1011</v>
      </c>
      <c r="B914" s="3">
        <v>2016</v>
      </c>
      <c r="C914" s="3"/>
      <c r="D914" s="6">
        <v>11</v>
      </c>
      <c r="E914" s="3" t="s">
        <v>211</v>
      </c>
      <c r="F914" s="3" t="s">
        <v>29</v>
      </c>
      <c r="G914" s="3">
        <v>5</v>
      </c>
      <c r="H914" s="3">
        <v>25215</v>
      </c>
      <c r="I914">
        <v>0.055</v>
      </c>
      <c r="J914">
        <v>0.11</v>
      </c>
      <c r="K914" s="3"/>
      <c r="L914" s="3"/>
    </row>
    <row r="915" spans="1:12">
      <c r="A915" s="3">
        <v>1012</v>
      </c>
      <c r="B915" s="3">
        <v>2016</v>
      </c>
      <c r="C915" s="3"/>
      <c r="D915" s="6">
        <v>12</v>
      </c>
      <c r="E915" s="3" t="s">
        <v>211</v>
      </c>
      <c r="F915" s="3" t="s">
        <v>29</v>
      </c>
      <c r="G915" s="3">
        <v>6</v>
      </c>
      <c r="H915" s="3">
        <v>26896</v>
      </c>
      <c r="I915">
        <v>0.06</v>
      </c>
      <c r="J915">
        <v>0.12</v>
      </c>
      <c r="K915" s="3"/>
      <c r="L915" s="3"/>
    </row>
    <row r="916" spans="1:12">
      <c r="A916" s="3">
        <v>1013</v>
      </c>
      <c r="B916" s="3">
        <v>2016</v>
      </c>
      <c r="C916" s="3"/>
      <c r="D916" s="6">
        <v>13</v>
      </c>
      <c r="E916" s="3" t="s">
        <v>211</v>
      </c>
      <c r="F916" s="3" t="s">
        <v>29</v>
      </c>
      <c r="G916" s="3">
        <v>6</v>
      </c>
      <c r="H916" s="3">
        <v>28577</v>
      </c>
      <c r="I916">
        <v>0.065</v>
      </c>
      <c r="J916">
        <v>0.13</v>
      </c>
      <c r="K916" s="3"/>
      <c r="L916" s="3"/>
    </row>
    <row r="917" spans="1:12">
      <c r="A917" s="3">
        <v>1014</v>
      </c>
      <c r="B917" s="3">
        <v>2016</v>
      </c>
      <c r="C917" s="3"/>
      <c r="D917" s="6">
        <v>14</v>
      </c>
      <c r="E917" s="3" t="s">
        <v>211</v>
      </c>
      <c r="F917" s="3" t="s">
        <v>29</v>
      </c>
      <c r="G917" s="3">
        <v>7</v>
      </c>
      <c r="H917" s="3">
        <v>30258</v>
      </c>
      <c r="I917">
        <v>0.07</v>
      </c>
      <c r="J917">
        <v>0.14</v>
      </c>
      <c r="K917" s="3"/>
      <c r="L917" s="3"/>
    </row>
    <row r="918" spans="1:12">
      <c r="A918" s="3">
        <v>1015</v>
      </c>
      <c r="B918" s="3">
        <v>2016</v>
      </c>
      <c r="C918" s="3"/>
      <c r="D918" s="6">
        <v>15</v>
      </c>
      <c r="E918" s="3" t="s">
        <v>211</v>
      </c>
      <c r="F918" s="3" t="s">
        <v>29</v>
      </c>
      <c r="G918" s="3">
        <v>7</v>
      </c>
      <c r="H918" s="3">
        <v>31939</v>
      </c>
      <c r="I918">
        <v>0.075</v>
      </c>
      <c r="J918">
        <v>0.15</v>
      </c>
      <c r="K918" s="3"/>
      <c r="L918" s="3"/>
    </row>
    <row r="919" spans="1:12">
      <c r="A919" s="3">
        <v>1016</v>
      </c>
      <c r="B919" s="3">
        <v>2016</v>
      </c>
      <c r="C919" s="3"/>
      <c r="D919" s="6">
        <v>16</v>
      </c>
      <c r="E919" s="3" t="s">
        <v>212</v>
      </c>
      <c r="F919" s="3" t="s">
        <v>29</v>
      </c>
      <c r="G919" s="3">
        <v>8</v>
      </c>
      <c r="H919" s="3">
        <v>33620</v>
      </c>
      <c r="I919">
        <v>0.08</v>
      </c>
      <c r="J919">
        <v>0.16</v>
      </c>
      <c r="K919" s="3"/>
      <c r="L919" s="3"/>
    </row>
    <row r="920" spans="1:12">
      <c r="A920" s="3">
        <v>1017</v>
      </c>
      <c r="B920" s="3">
        <v>2016</v>
      </c>
      <c r="C920" s="3"/>
      <c r="D920" s="6">
        <v>17</v>
      </c>
      <c r="E920" s="3" t="s">
        <v>212</v>
      </c>
      <c r="F920" s="3" t="s">
        <v>29</v>
      </c>
      <c r="G920" s="3">
        <v>8</v>
      </c>
      <c r="H920" s="3">
        <v>35301</v>
      </c>
      <c r="I920">
        <v>0.085</v>
      </c>
      <c r="J920">
        <v>0.17</v>
      </c>
      <c r="K920" s="3"/>
      <c r="L920" s="3"/>
    </row>
    <row r="921" spans="1:12">
      <c r="A921" s="3">
        <v>1018</v>
      </c>
      <c r="B921" s="3">
        <v>2016</v>
      </c>
      <c r="C921" s="3"/>
      <c r="D921" s="6">
        <v>18</v>
      </c>
      <c r="E921" s="3" t="s">
        <v>212</v>
      </c>
      <c r="F921" s="3" t="s">
        <v>29</v>
      </c>
      <c r="G921" s="3">
        <v>9</v>
      </c>
      <c r="H921" s="3">
        <v>36982</v>
      </c>
      <c r="I921">
        <v>0.09</v>
      </c>
      <c r="J921">
        <v>0.18</v>
      </c>
      <c r="K921" s="3"/>
      <c r="L921" s="3"/>
    </row>
    <row r="922" spans="1:12">
      <c r="A922" s="3">
        <v>1019</v>
      </c>
      <c r="B922" s="3">
        <v>2016</v>
      </c>
      <c r="C922" s="3"/>
      <c r="D922" s="6">
        <v>19</v>
      </c>
      <c r="E922" s="3" t="s">
        <v>212</v>
      </c>
      <c r="F922" s="3" t="s">
        <v>29</v>
      </c>
      <c r="G922" s="3">
        <v>9</v>
      </c>
      <c r="H922" s="3">
        <v>38663</v>
      </c>
      <c r="I922">
        <v>0.095</v>
      </c>
      <c r="J922">
        <v>0.19</v>
      </c>
      <c r="K922" s="3"/>
      <c r="L922" s="3"/>
    </row>
    <row r="923" spans="1:12">
      <c r="A923" s="3">
        <v>1020</v>
      </c>
      <c r="B923" s="3">
        <v>2016</v>
      </c>
      <c r="C923" s="3"/>
      <c r="D923" s="6">
        <v>20</v>
      </c>
      <c r="E923" s="3" t="s">
        <v>212</v>
      </c>
      <c r="F923" s="3" t="s">
        <v>29</v>
      </c>
      <c r="G923" s="3">
        <v>10</v>
      </c>
      <c r="H923" s="3">
        <v>40344</v>
      </c>
      <c r="I923">
        <v>0.1</v>
      </c>
      <c r="J923">
        <v>0.2</v>
      </c>
      <c r="K923" s="3"/>
      <c r="L923" s="3"/>
    </row>
    <row r="924" spans="1:12">
      <c r="A924" s="3">
        <v>1021</v>
      </c>
      <c r="B924" s="3">
        <v>2016</v>
      </c>
      <c r="C924" s="3"/>
      <c r="D924" s="6">
        <v>21</v>
      </c>
      <c r="E924" s="3" t="s">
        <v>213</v>
      </c>
      <c r="F924" s="3" t="s">
        <v>29</v>
      </c>
      <c r="G924" s="3">
        <v>10</v>
      </c>
      <c r="H924" s="3">
        <v>42025</v>
      </c>
      <c r="I924">
        <v>0.105</v>
      </c>
      <c r="J924">
        <v>0.21</v>
      </c>
      <c r="K924" s="3"/>
      <c r="L924" s="3"/>
    </row>
    <row r="925" spans="1:12">
      <c r="A925" s="3">
        <v>1022</v>
      </c>
      <c r="B925" s="3">
        <v>2016</v>
      </c>
      <c r="C925" s="3"/>
      <c r="D925" s="6">
        <v>22</v>
      </c>
      <c r="E925" s="3" t="s">
        <v>213</v>
      </c>
      <c r="F925" s="3" t="s">
        <v>29</v>
      </c>
      <c r="G925" s="3">
        <v>11</v>
      </c>
      <c r="H925" s="3">
        <v>43706</v>
      </c>
      <c r="I925">
        <v>0.11</v>
      </c>
      <c r="J925">
        <v>0.22</v>
      </c>
      <c r="K925" s="3"/>
      <c r="L925" s="3"/>
    </row>
    <row r="926" spans="1:12">
      <c r="A926" s="3">
        <v>1023</v>
      </c>
      <c r="B926" s="3">
        <v>2016</v>
      </c>
      <c r="C926" s="3"/>
      <c r="D926" s="6">
        <v>23</v>
      </c>
      <c r="E926" s="3" t="s">
        <v>213</v>
      </c>
      <c r="F926" s="3" t="s">
        <v>29</v>
      </c>
      <c r="G926" s="3">
        <v>11</v>
      </c>
      <c r="H926" s="3">
        <v>45387</v>
      </c>
      <c r="I926">
        <v>0.115</v>
      </c>
      <c r="J926">
        <v>0.23</v>
      </c>
      <c r="K926" s="3"/>
      <c r="L926" s="3"/>
    </row>
    <row r="927" spans="1:12">
      <c r="A927" s="3">
        <v>1024</v>
      </c>
      <c r="B927" s="3">
        <v>2016</v>
      </c>
      <c r="C927" s="3"/>
      <c r="D927" s="6">
        <v>24</v>
      </c>
      <c r="E927" s="3" t="s">
        <v>213</v>
      </c>
      <c r="F927" s="3" t="s">
        <v>29</v>
      </c>
      <c r="G927" s="3">
        <v>12</v>
      </c>
      <c r="H927" s="3">
        <v>47068</v>
      </c>
      <c r="I927">
        <v>0.12</v>
      </c>
      <c r="J927">
        <v>0.24</v>
      </c>
      <c r="K927" s="3"/>
      <c r="L927" s="3"/>
    </row>
    <row r="928" spans="1:12">
      <c r="A928" s="3">
        <v>1025</v>
      </c>
      <c r="B928" s="3">
        <v>2016</v>
      </c>
      <c r="C928" s="3"/>
      <c r="D928" s="6">
        <v>25</v>
      </c>
      <c r="E928" s="3" t="s">
        <v>213</v>
      </c>
      <c r="F928" s="3" t="s">
        <v>29</v>
      </c>
      <c r="G928" s="3">
        <v>12</v>
      </c>
      <c r="H928" s="3">
        <v>48750</v>
      </c>
      <c r="I928">
        <v>0.125</v>
      </c>
      <c r="J928">
        <v>0.25</v>
      </c>
      <c r="K928" s="3"/>
      <c r="L928" s="3"/>
    </row>
    <row r="929" spans="1:12">
      <c r="A929" s="3">
        <v>1026</v>
      </c>
      <c r="B929" s="3">
        <v>2016</v>
      </c>
      <c r="C929" s="3"/>
      <c r="D929" s="6">
        <v>26</v>
      </c>
      <c r="E929" s="3" t="s">
        <v>214</v>
      </c>
      <c r="F929" s="3" t="s">
        <v>29</v>
      </c>
      <c r="G929" s="3">
        <v>13</v>
      </c>
      <c r="H929" s="3">
        <v>50431</v>
      </c>
      <c r="I929">
        <v>0.13</v>
      </c>
      <c r="J929">
        <v>0.26</v>
      </c>
      <c r="K929" s="3"/>
      <c r="L929" s="3"/>
    </row>
    <row r="930" spans="1:12">
      <c r="A930" s="3">
        <v>1027</v>
      </c>
      <c r="B930" s="3">
        <v>2016</v>
      </c>
      <c r="C930" s="3"/>
      <c r="D930" s="6">
        <v>27</v>
      </c>
      <c r="E930" s="3" t="s">
        <v>214</v>
      </c>
      <c r="F930" s="3" t="s">
        <v>29</v>
      </c>
      <c r="G930" s="3">
        <v>13</v>
      </c>
      <c r="H930" s="3">
        <v>52112</v>
      </c>
      <c r="I930">
        <v>0.135</v>
      </c>
      <c r="J930">
        <v>0.27</v>
      </c>
      <c r="K930" s="3"/>
      <c r="L930" s="3"/>
    </row>
    <row r="931" spans="1:12">
      <c r="A931" s="3">
        <v>1028</v>
      </c>
      <c r="B931" s="3">
        <v>2016</v>
      </c>
      <c r="C931" s="3"/>
      <c r="D931" s="6">
        <v>28</v>
      </c>
      <c r="E931" s="3" t="s">
        <v>214</v>
      </c>
      <c r="F931" s="3" t="s">
        <v>29</v>
      </c>
      <c r="G931" s="3">
        <v>14</v>
      </c>
      <c r="H931" s="3">
        <v>53793</v>
      </c>
      <c r="I931">
        <v>0.14</v>
      </c>
      <c r="J931">
        <v>0.28</v>
      </c>
      <c r="K931" s="3"/>
      <c r="L931" s="3"/>
    </row>
    <row r="932" spans="1:12">
      <c r="A932" s="3">
        <v>1029</v>
      </c>
      <c r="B932" s="3">
        <v>2016</v>
      </c>
      <c r="C932" s="3"/>
      <c r="D932" s="6">
        <v>29</v>
      </c>
      <c r="E932" s="3" t="s">
        <v>214</v>
      </c>
      <c r="F932" s="3" t="s">
        <v>29</v>
      </c>
      <c r="G932" s="3">
        <v>14</v>
      </c>
      <c r="H932" s="3">
        <v>55474</v>
      </c>
      <c r="I932">
        <v>0.145</v>
      </c>
      <c r="J932">
        <v>0.29</v>
      </c>
      <c r="K932" s="3"/>
      <c r="L932" s="3"/>
    </row>
    <row r="933" spans="1:12">
      <c r="A933" s="3">
        <v>1030</v>
      </c>
      <c r="B933" s="3">
        <v>2016</v>
      </c>
      <c r="C933" s="3"/>
      <c r="D933" s="6">
        <v>30</v>
      </c>
      <c r="E933" s="3" t="s">
        <v>214</v>
      </c>
      <c r="F933" s="3" t="s">
        <v>29</v>
      </c>
      <c r="G933" s="3">
        <v>15</v>
      </c>
      <c r="H933" s="3">
        <v>57155</v>
      </c>
      <c r="I933">
        <v>0.15</v>
      </c>
      <c r="J933">
        <v>0.3</v>
      </c>
      <c r="K933" s="3"/>
      <c r="L933" s="3"/>
    </row>
    <row r="934" spans="1:12">
      <c r="A934" s="3">
        <v>1031</v>
      </c>
      <c r="B934" s="3">
        <v>2016</v>
      </c>
      <c r="C934" s="3"/>
      <c r="D934" s="6">
        <v>31</v>
      </c>
      <c r="E934" s="3" t="s">
        <v>215</v>
      </c>
      <c r="F934" s="3" t="s">
        <v>29</v>
      </c>
      <c r="G934" s="3">
        <v>15</v>
      </c>
      <c r="H934" s="3">
        <v>58836</v>
      </c>
      <c r="I934">
        <v>0.155</v>
      </c>
      <c r="J934">
        <v>0.31</v>
      </c>
      <c r="K934" s="3"/>
      <c r="L934" s="3"/>
    </row>
    <row r="935" spans="1:12">
      <c r="A935" s="3">
        <v>1032</v>
      </c>
      <c r="B935" s="3">
        <v>2016</v>
      </c>
      <c r="C935" s="3"/>
      <c r="D935" s="6">
        <v>32</v>
      </c>
      <c r="E935" s="3" t="s">
        <v>215</v>
      </c>
      <c r="F935" s="3" t="s">
        <v>29</v>
      </c>
      <c r="G935" s="3">
        <v>16</v>
      </c>
      <c r="H935" s="3">
        <v>60517</v>
      </c>
      <c r="I935">
        <v>0.16</v>
      </c>
      <c r="J935">
        <v>0.32</v>
      </c>
      <c r="K935" s="3"/>
      <c r="L935" s="3"/>
    </row>
    <row r="936" spans="1:12">
      <c r="A936" s="3">
        <v>1033</v>
      </c>
      <c r="B936" s="3">
        <v>2016</v>
      </c>
      <c r="C936" s="3"/>
      <c r="D936" s="6">
        <v>33</v>
      </c>
      <c r="E936" s="3" t="s">
        <v>215</v>
      </c>
      <c r="F936" s="3" t="s">
        <v>29</v>
      </c>
      <c r="G936" s="3">
        <v>16</v>
      </c>
      <c r="H936" s="3">
        <v>62198</v>
      </c>
      <c r="I936">
        <v>0.165</v>
      </c>
      <c r="J936">
        <v>0.33</v>
      </c>
      <c r="K936" s="3"/>
      <c r="L936" s="3"/>
    </row>
    <row r="937" spans="1:12">
      <c r="A937" s="3">
        <v>1034</v>
      </c>
      <c r="B937" s="3">
        <v>2016</v>
      </c>
      <c r="C937" s="3"/>
      <c r="D937" s="6">
        <v>34</v>
      </c>
      <c r="E937" s="3" t="s">
        <v>215</v>
      </c>
      <c r="F937" s="3" t="s">
        <v>29</v>
      </c>
      <c r="G937" s="3">
        <v>17</v>
      </c>
      <c r="H937" s="3">
        <v>63879</v>
      </c>
      <c r="I937">
        <v>0.17</v>
      </c>
      <c r="J937">
        <v>0.34</v>
      </c>
      <c r="K937" s="3"/>
      <c r="L937" s="3"/>
    </row>
    <row r="938" spans="1:12">
      <c r="A938" s="3">
        <v>1035</v>
      </c>
      <c r="B938" s="3">
        <v>2016</v>
      </c>
      <c r="C938" s="3"/>
      <c r="D938" s="6">
        <v>35</v>
      </c>
      <c r="E938" s="3" t="s">
        <v>215</v>
      </c>
      <c r="F938" s="3" t="s">
        <v>29</v>
      </c>
      <c r="G938" s="3">
        <v>17</v>
      </c>
      <c r="H938" s="3">
        <v>65560</v>
      </c>
      <c r="I938">
        <v>0.175</v>
      </c>
      <c r="J938">
        <v>0.35</v>
      </c>
      <c r="K938" s="3"/>
      <c r="L938" s="3"/>
    </row>
    <row r="939" spans="1:12">
      <c r="A939" s="3">
        <v>1036</v>
      </c>
      <c r="B939" s="3">
        <v>2016</v>
      </c>
      <c r="C939" s="3"/>
      <c r="D939" s="6">
        <v>36</v>
      </c>
      <c r="E939" s="3" t="s">
        <v>216</v>
      </c>
      <c r="F939" s="3" t="s">
        <v>29</v>
      </c>
      <c r="G939" s="3">
        <v>18</v>
      </c>
      <c r="H939" s="3">
        <v>67241</v>
      </c>
      <c r="I939">
        <v>0.18</v>
      </c>
      <c r="J939">
        <v>0.36</v>
      </c>
      <c r="K939" s="3"/>
      <c r="L939" s="3"/>
    </row>
    <row r="940" spans="1:12">
      <c r="A940" s="3">
        <v>1037</v>
      </c>
      <c r="B940" s="3">
        <v>2016</v>
      </c>
      <c r="C940" s="3"/>
      <c r="D940" s="6">
        <v>37</v>
      </c>
      <c r="E940" s="3" t="s">
        <v>216</v>
      </c>
      <c r="F940" s="3" t="s">
        <v>29</v>
      </c>
      <c r="G940" s="3">
        <v>18</v>
      </c>
      <c r="H940" s="3">
        <v>68922</v>
      </c>
      <c r="I940">
        <v>0.185</v>
      </c>
      <c r="J940">
        <v>0.37</v>
      </c>
      <c r="K940" s="3"/>
      <c r="L940" s="3"/>
    </row>
    <row r="941" spans="1:12">
      <c r="A941" s="3">
        <v>1038</v>
      </c>
      <c r="B941" s="3">
        <v>2016</v>
      </c>
      <c r="C941" s="3"/>
      <c r="D941" s="6">
        <v>38</v>
      </c>
      <c r="E941" s="3" t="s">
        <v>216</v>
      </c>
      <c r="F941" s="3" t="s">
        <v>29</v>
      </c>
      <c r="G941" s="3">
        <v>19</v>
      </c>
      <c r="H941" s="3">
        <v>70603</v>
      </c>
      <c r="I941">
        <v>0.19</v>
      </c>
      <c r="J941">
        <v>0.38</v>
      </c>
      <c r="K941" s="3"/>
      <c r="L941" s="3"/>
    </row>
    <row r="942" spans="1:12">
      <c r="A942" s="3">
        <v>1039</v>
      </c>
      <c r="B942" s="3">
        <v>2016</v>
      </c>
      <c r="C942" s="3"/>
      <c r="D942" s="6">
        <v>39</v>
      </c>
      <c r="E942" s="3" t="s">
        <v>216</v>
      </c>
      <c r="F942" s="3" t="s">
        <v>29</v>
      </c>
      <c r="G942" s="3">
        <v>19</v>
      </c>
      <c r="H942" s="3">
        <v>72284</v>
      </c>
      <c r="I942">
        <v>0.195</v>
      </c>
      <c r="J942">
        <v>0.39</v>
      </c>
      <c r="K942" s="3"/>
      <c r="L942" s="3"/>
    </row>
    <row r="943" spans="1:12">
      <c r="A943" s="3">
        <v>1040</v>
      </c>
      <c r="B943" s="3">
        <v>2016</v>
      </c>
      <c r="C943" s="3"/>
      <c r="D943" s="6">
        <v>40</v>
      </c>
      <c r="E943" s="3" t="s">
        <v>216</v>
      </c>
      <c r="F943" s="3" t="s">
        <v>29</v>
      </c>
      <c r="G943" s="3">
        <v>20</v>
      </c>
      <c r="H943" s="3">
        <v>73965</v>
      </c>
      <c r="I943">
        <v>0.2</v>
      </c>
      <c r="J943">
        <v>0.4</v>
      </c>
      <c r="K943" s="3"/>
      <c r="L943" s="3"/>
    </row>
    <row r="944" spans="1:12">
      <c r="A944" s="3">
        <v>1041</v>
      </c>
      <c r="B944" s="3">
        <v>2016</v>
      </c>
      <c r="C944" s="3"/>
      <c r="D944" s="6">
        <v>41</v>
      </c>
      <c r="E944" s="3" t="s">
        <v>217</v>
      </c>
      <c r="F944" s="3" t="s">
        <v>29</v>
      </c>
      <c r="G944" s="3">
        <v>20</v>
      </c>
      <c r="H944" s="3">
        <v>75646</v>
      </c>
      <c r="I944">
        <v>0.205</v>
      </c>
      <c r="J944">
        <v>0.41</v>
      </c>
      <c r="K944" s="3"/>
      <c r="L944" s="3"/>
    </row>
    <row r="945" spans="1:12">
      <c r="A945" s="3">
        <v>1042</v>
      </c>
      <c r="B945" s="3">
        <v>2016</v>
      </c>
      <c r="C945" s="3"/>
      <c r="D945" s="6">
        <v>42</v>
      </c>
      <c r="E945" s="3" t="s">
        <v>217</v>
      </c>
      <c r="F945" s="3" t="s">
        <v>29</v>
      </c>
      <c r="G945" s="3">
        <v>21</v>
      </c>
      <c r="H945" s="3">
        <v>77327</v>
      </c>
      <c r="I945">
        <v>0.21</v>
      </c>
      <c r="J945">
        <v>0.42</v>
      </c>
      <c r="K945" s="3"/>
      <c r="L945" s="3"/>
    </row>
    <row r="946" spans="1:12">
      <c r="A946" s="3">
        <v>1043</v>
      </c>
      <c r="B946" s="3">
        <v>2016</v>
      </c>
      <c r="C946" s="3"/>
      <c r="D946" s="6">
        <v>43</v>
      </c>
      <c r="E946" s="3" t="s">
        <v>217</v>
      </c>
      <c r="F946" s="3" t="s">
        <v>29</v>
      </c>
      <c r="G946" s="3">
        <v>21</v>
      </c>
      <c r="H946" s="3">
        <v>79008</v>
      </c>
      <c r="I946">
        <v>0.215</v>
      </c>
      <c r="J946">
        <v>0.43</v>
      </c>
      <c r="K946" s="3"/>
      <c r="L946" s="3"/>
    </row>
    <row r="947" spans="1:12">
      <c r="A947" s="3">
        <v>1044</v>
      </c>
      <c r="B947" s="3">
        <v>2016</v>
      </c>
      <c r="C947" s="3"/>
      <c r="D947" s="6">
        <v>44</v>
      </c>
      <c r="E947" s="3" t="s">
        <v>217</v>
      </c>
      <c r="F947" s="3" t="s">
        <v>29</v>
      </c>
      <c r="G947" s="3">
        <v>22</v>
      </c>
      <c r="H947" s="3">
        <v>80689</v>
      </c>
      <c r="I947">
        <v>0.22</v>
      </c>
      <c r="J947">
        <v>0.44</v>
      </c>
      <c r="K947" s="3"/>
      <c r="L947" s="3"/>
    </row>
    <row r="948" spans="1:12">
      <c r="A948" s="3">
        <v>1045</v>
      </c>
      <c r="B948" s="3">
        <v>2016</v>
      </c>
      <c r="C948" s="3"/>
      <c r="D948" s="6">
        <v>45</v>
      </c>
      <c r="E948" s="3" t="s">
        <v>217</v>
      </c>
      <c r="F948" s="3" t="s">
        <v>29</v>
      </c>
      <c r="G948" s="3">
        <v>22</v>
      </c>
      <c r="H948" s="3">
        <v>82370</v>
      </c>
      <c r="I948">
        <v>0.225</v>
      </c>
      <c r="J948">
        <v>0.45</v>
      </c>
      <c r="K948" s="3"/>
      <c r="L948" s="3"/>
    </row>
    <row r="949" spans="1:12">
      <c r="A949" s="3">
        <v>1046</v>
      </c>
      <c r="B949" s="3">
        <v>2016</v>
      </c>
      <c r="C949" s="3"/>
      <c r="D949" s="6">
        <v>46</v>
      </c>
      <c r="E949" s="3" t="s">
        <v>218</v>
      </c>
      <c r="F949" s="3" t="s">
        <v>29</v>
      </c>
      <c r="G949" s="3">
        <v>23</v>
      </c>
      <c r="H949" s="3">
        <v>84051</v>
      </c>
      <c r="I949">
        <v>0.23</v>
      </c>
      <c r="J949">
        <v>0.46</v>
      </c>
      <c r="K949" s="3"/>
      <c r="L949" s="3"/>
    </row>
    <row r="950" spans="1:12">
      <c r="A950" s="3">
        <v>1047</v>
      </c>
      <c r="B950" s="3">
        <v>2016</v>
      </c>
      <c r="C950" s="3"/>
      <c r="D950" s="6">
        <v>47</v>
      </c>
      <c r="E950" s="3" t="s">
        <v>218</v>
      </c>
      <c r="F950" s="3" t="s">
        <v>29</v>
      </c>
      <c r="G950" s="3">
        <v>23</v>
      </c>
      <c r="H950" s="3">
        <v>85732</v>
      </c>
      <c r="I950">
        <v>0.235</v>
      </c>
      <c r="J950">
        <v>0.47</v>
      </c>
      <c r="K950" s="3"/>
      <c r="L950" s="3"/>
    </row>
    <row r="951" spans="1:12">
      <c r="A951" s="3">
        <v>1048</v>
      </c>
      <c r="B951" s="3">
        <v>2016</v>
      </c>
      <c r="C951" s="3"/>
      <c r="D951" s="6">
        <v>48</v>
      </c>
      <c r="E951" s="3" t="s">
        <v>218</v>
      </c>
      <c r="F951" s="3" t="s">
        <v>29</v>
      </c>
      <c r="G951" s="3">
        <v>24</v>
      </c>
      <c r="H951" s="3">
        <v>87413</v>
      </c>
      <c r="I951">
        <v>0.24</v>
      </c>
      <c r="J951">
        <v>0.48</v>
      </c>
      <c r="K951" s="3"/>
      <c r="L951" s="3"/>
    </row>
    <row r="952" spans="1:12">
      <c r="A952" s="3">
        <v>1049</v>
      </c>
      <c r="B952" s="3">
        <v>2016</v>
      </c>
      <c r="C952" s="3"/>
      <c r="D952" s="6">
        <v>49</v>
      </c>
      <c r="E952" s="3" t="s">
        <v>218</v>
      </c>
      <c r="F952" s="3" t="s">
        <v>29</v>
      </c>
      <c r="G952" s="3">
        <v>24</v>
      </c>
      <c r="H952" s="3">
        <v>89094</v>
      </c>
      <c r="I952">
        <v>0.245</v>
      </c>
      <c r="J952">
        <v>0.49</v>
      </c>
      <c r="K952" s="3"/>
      <c r="L952" s="3"/>
    </row>
    <row r="953" spans="1:12">
      <c r="A953" s="3">
        <v>1050</v>
      </c>
      <c r="B953" s="3">
        <v>2016</v>
      </c>
      <c r="C953" s="3"/>
      <c r="D953" s="6">
        <v>50</v>
      </c>
      <c r="E953" s="3" t="s">
        <v>218</v>
      </c>
      <c r="F953" s="3" t="s">
        <v>29</v>
      </c>
      <c r="G953" s="3">
        <v>25</v>
      </c>
      <c r="H953" s="3">
        <v>90775</v>
      </c>
      <c r="I953">
        <v>0.25</v>
      </c>
      <c r="J953">
        <v>0.5</v>
      </c>
      <c r="K953" s="3"/>
      <c r="L953" s="3"/>
    </row>
    <row r="954" spans="1:12">
      <c r="A954" s="3">
        <v>1051</v>
      </c>
      <c r="B954" s="3">
        <v>2016</v>
      </c>
      <c r="C954" s="3"/>
      <c r="D954" s="6">
        <v>51</v>
      </c>
      <c r="E954" s="3" t="s">
        <v>219</v>
      </c>
      <c r="F954" s="3" t="s">
        <v>29</v>
      </c>
      <c r="G954" s="3">
        <v>25</v>
      </c>
      <c r="H954" s="3">
        <v>92456</v>
      </c>
      <c r="I954">
        <v>0.255</v>
      </c>
      <c r="J954">
        <v>0.51</v>
      </c>
      <c r="K954" s="3"/>
      <c r="L954" s="3"/>
    </row>
    <row r="955" spans="1:12">
      <c r="A955" s="3">
        <v>1052</v>
      </c>
      <c r="B955" s="3">
        <v>2016</v>
      </c>
      <c r="C955" s="3"/>
      <c r="D955" s="6">
        <v>52</v>
      </c>
      <c r="E955" s="3" t="s">
        <v>219</v>
      </c>
      <c r="F955" s="3" t="s">
        <v>29</v>
      </c>
      <c r="G955" s="3">
        <v>26</v>
      </c>
      <c r="H955" s="3">
        <v>94137</v>
      </c>
      <c r="I955">
        <v>0.26</v>
      </c>
      <c r="J955">
        <v>0.52</v>
      </c>
      <c r="K955" s="3"/>
      <c r="L955" s="3"/>
    </row>
    <row r="956" spans="1:12">
      <c r="A956" s="3">
        <v>1053</v>
      </c>
      <c r="B956" s="3">
        <v>2016</v>
      </c>
      <c r="C956" s="3"/>
      <c r="D956" s="6">
        <v>53</v>
      </c>
      <c r="E956" s="3" t="s">
        <v>219</v>
      </c>
      <c r="F956" s="3" t="s">
        <v>29</v>
      </c>
      <c r="G956" s="3">
        <v>26</v>
      </c>
      <c r="H956" s="3">
        <v>95818</v>
      </c>
      <c r="I956">
        <v>0.265</v>
      </c>
      <c r="J956">
        <v>0.53</v>
      </c>
      <c r="K956" s="3"/>
      <c r="L956" s="3"/>
    </row>
    <row r="957" spans="1:12">
      <c r="A957" s="3">
        <v>1054</v>
      </c>
      <c r="B957" s="3">
        <v>2016</v>
      </c>
      <c r="C957" s="3"/>
      <c r="D957" s="6">
        <v>54</v>
      </c>
      <c r="E957" s="3" t="s">
        <v>219</v>
      </c>
      <c r="F957" s="3" t="s">
        <v>29</v>
      </c>
      <c r="G957" s="3">
        <v>27</v>
      </c>
      <c r="H957" s="3">
        <v>97500</v>
      </c>
      <c r="I957">
        <v>0.27</v>
      </c>
      <c r="J957">
        <v>0.54</v>
      </c>
      <c r="K957" s="3"/>
      <c r="L957" s="3"/>
    </row>
    <row r="958" spans="1:12">
      <c r="A958" s="3">
        <v>1055</v>
      </c>
      <c r="B958" s="3">
        <v>2016</v>
      </c>
      <c r="C958" s="3"/>
      <c r="D958" s="6">
        <v>55</v>
      </c>
      <c r="E958" s="3" t="s">
        <v>219</v>
      </c>
      <c r="F958" s="3" t="s">
        <v>29</v>
      </c>
      <c r="G958" s="3">
        <v>27</v>
      </c>
      <c r="H958" s="3">
        <v>99181</v>
      </c>
      <c r="I958">
        <v>0.275</v>
      </c>
      <c r="J958">
        <v>0.55</v>
      </c>
      <c r="K958" s="3"/>
      <c r="L958" s="3"/>
    </row>
    <row r="959" spans="1:12">
      <c r="A959" s="3">
        <v>1056</v>
      </c>
      <c r="B959" s="3">
        <v>2016</v>
      </c>
      <c r="C959" s="3"/>
      <c r="D959" s="6">
        <v>56</v>
      </c>
      <c r="E959" s="3" t="s">
        <v>220</v>
      </c>
      <c r="F959" s="3" t="s">
        <v>29</v>
      </c>
      <c r="G959" s="3">
        <v>28</v>
      </c>
      <c r="H959" s="3">
        <v>100862</v>
      </c>
      <c r="I959">
        <v>0.28</v>
      </c>
      <c r="J959">
        <v>0.56</v>
      </c>
      <c r="K959" s="3"/>
      <c r="L959" s="3"/>
    </row>
    <row r="960" spans="1:12">
      <c r="A960" s="3">
        <v>1057</v>
      </c>
      <c r="B960" s="3">
        <v>2016</v>
      </c>
      <c r="C960" s="3"/>
      <c r="D960" s="6">
        <v>57</v>
      </c>
      <c r="E960" s="3" t="s">
        <v>220</v>
      </c>
      <c r="F960" s="3" t="s">
        <v>29</v>
      </c>
      <c r="G960" s="3">
        <v>28</v>
      </c>
      <c r="H960" s="3">
        <v>102543</v>
      </c>
      <c r="I960">
        <v>0.285</v>
      </c>
      <c r="J960">
        <v>0.57</v>
      </c>
      <c r="K960" s="3"/>
      <c r="L960" s="3"/>
    </row>
    <row r="961" spans="1:12">
      <c r="A961" s="3">
        <v>1058</v>
      </c>
      <c r="B961" s="3">
        <v>2016</v>
      </c>
      <c r="C961" s="3"/>
      <c r="D961" s="6">
        <v>58</v>
      </c>
      <c r="E961" s="3" t="s">
        <v>220</v>
      </c>
      <c r="F961" s="3" t="s">
        <v>29</v>
      </c>
      <c r="G961" s="3">
        <v>29</v>
      </c>
      <c r="H961" s="3">
        <v>104224</v>
      </c>
      <c r="I961">
        <v>0.29</v>
      </c>
      <c r="J961">
        <v>0.58</v>
      </c>
      <c r="K961" s="3"/>
      <c r="L961" s="3"/>
    </row>
    <row r="962" spans="1:12">
      <c r="A962" s="3">
        <v>1059</v>
      </c>
      <c r="B962" s="3">
        <v>2016</v>
      </c>
      <c r="C962" s="3"/>
      <c r="D962" s="6">
        <v>59</v>
      </c>
      <c r="E962" s="3" t="s">
        <v>220</v>
      </c>
      <c r="F962" s="3" t="s">
        <v>29</v>
      </c>
      <c r="G962" s="3">
        <v>29</v>
      </c>
      <c r="H962" s="3">
        <v>105905</v>
      </c>
      <c r="I962">
        <v>0.295</v>
      </c>
      <c r="J962">
        <v>0.59</v>
      </c>
      <c r="K962" s="3"/>
      <c r="L962" s="3"/>
    </row>
    <row r="963" spans="1:12">
      <c r="A963" s="3">
        <v>1060</v>
      </c>
      <c r="B963" s="3">
        <v>2016</v>
      </c>
      <c r="C963" s="3"/>
      <c r="D963" s="6">
        <v>60</v>
      </c>
      <c r="E963" s="3" t="s">
        <v>220</v>
      </c>
      <c r="F963" s="3" t="s">
        <v>29</v>
      </c>
      <c r="G963" s="3">
        <v>30</v>
      </c>
      <c r="H963" s="3">
        <v>107586</v>
      </c>
      <c r="I963">
        <v>0.3</v>
      </c>
      <c r="J963">
        <v>0.6</v>
      </c>
      <c r="K963" s="3"/>
      <c r="L963" s="3"/>
    </row>
    <row r="964" spans="1:12">
      <c r="A964" s="3">
        <v>1061</v>
      </c>
      <c r="B964" s="3">
        <v>2017</v>
      </c>
      <c r="C964" s="3"/>
      <c r="D964" s="6">
        <v>1</v>
      </c>
      <c r="E964" s="3" t="s">
        <v>221</v>
      </c>
      <c r="F964" s="3" t="s">
        <v>29</v>
      </c>
      <c r="G964" s="3">
        <v>0</v>
      </c>
      <c r="H964" s="3">
        <v>9502</v>
      </c>
      <c r="I964">
        <v>0.005</v>
      </c>
      <c r="J964">
        <v>0.01</v>
      </c>
      <c r="K964" s="3"/>
      <c r="L964" s="3"/>
    </row>
    <row r="965" spans="1:12">
      <c r="A965" s="3">
        <v>1062</v>
      </c>
      <c r="B965" s="3">
        <v>2017</v>
      </c>
      <c r="C965" s="3"/>
      <c r="D965" s="6">
        <v>2</v>
      </c>
      <c r="E965" s="3" t="s">
        <v>221</v>
      </c>
      <c r="F965" s="3" t="s">
        <v>29</v>
      </c>
      <c r="G965" s="3">
        <v>1</v>
      </c>
      <c r="H965" s="3">
        <v>11402</v>
      </c>
      <c r="I965">
        <v>0.01</v>
      </c>
      <c r="J965">
        <v>0.02</v>
      </c>
      <c r="K965" s="3"/>
      <c r="L965" s="3"/>
    </row>
    <row r="966" spans="1:12">
      <c r="A966" s="3">
        <v>1063</v>
      </c>
      <c r="B966" s="3">
        <v>2017</v>
      </c>
      <c r="C966" s="3"/>
      <c r="D966" s="6">
        <v>3</v>
      </c>
      <c r="E966" s="3" t="s">
        <v>221</v>
      </c>
      <c r="F966" s="3" t="s">
        <v>29</v>
      </c>
      <c r="G966" s="3">
        <v>1</v>
      </c>
      <c r="H966" s="3">
        <v>13303</v>
      </c>
      <c r="I966">
        <v>0.015</v>
      </c>
      <c r="J966">
        <v>0.03</v>
      </c>
      <c r="K966" s="3"/>
      <c r="L966" s="3"/>
    </row>
    <row r="967" spans="1:12">
      <c r="A967" s="3">
        <v>1064</v>
      </c>
      <c r="B967" s="3">
        <v>2017</v>
      </c>
      <c r="C967" s="3"/>
      <c r="D967" s="6">
        <v>4</v>
      </c>
      <c r="E967" s="3" t="s">
        <v>221</v>
      </c>
      <c r="F967" s="3" t="s">
        <v>29</v>
      </c>
      <c r="G967" s="3">
        <v>2</v>
      </c>
      <c r="H967" s="3">
        <v>15203</v>
      </c>
      <c r="I967">
        <v>0.02</v>
      </c>
      <c r="J967">
        <v>0.04</v>
      </c>
      <c r="K967" s="3"/>
      <c r="L967" s="3"/>
    </row>
    <row r="968" spans="1:12">
      <c r="A968" s="3">
        <v>1065</v>
      </c>
      <c r="B968" s="3">
        <v>2017</v>
      </c>
      <c r="C968" s="3"/>
      <c r="D968" s="6">
        <v>5</v>
      </c>
      <c r="E968" s="3" t="s">
        <v>221</v>
      </c>
      <c r="F968" s="3" t="s">
        <v>29</v>
      </c>
      <c r="G968" s="3">
        <v>2</v>
      </c>
      <c r="H968" s="3">
        <v>17104</v>
      </c>
      <c r="I968">
        <v>0.025</v>
      </c>
      <c r="J968">
        <v>0.05</v>
      </c>
      <c r="K968" s="3"/>
      <c r="L968" s="3"/>
    </row>
    <row r="969" spans="1:12">
      <c r="A969" s="3">
        <v>1066</v>
      </c>
      <c r="B969" s="3">
        <v>2017</v>
      </c>
      <c r="C969" s="3"/>
      <c r="D969" s="6">
        <v>6</v>
      </c>
      <c r="E969" s="3" t="s">
        <v>222</v>
      </c>
      <c r="F969" s="3" t="s">
        <v>29</v>
      </c>
      <c r="G969" s="3">
        <v>3</v>
      </c>
      <c r="H969" s="3">
        <v>19004</v>
      </c>
      <c r="I969">
        <v>0.03</v>
      </c>
      <c r="J969">
        <v>0.06</v>
      </c>
      <c r="K969" s="3"/>
      <c r="L969" s="3"/>
    </row>
    <row r="970" spans="1:12">
      <c r="A970" s="3">
        <v>1067</v>
      </c>
      <c r="B970" s="3">
        <v>2017</v>
      </c>
      <c r="C970" s="3"/>
      <c r="D970" s="6">
        <v>7</v>
      </c>
      <c r="E970" s="3" t="s">
        <v>222</v>
      </c>
      <c r="F970" s="3" t="s">
        <v>29</v>
      </c>
      <c r="G970" s="3">
        <v>3</v>
      </c>
      <c r="H970" s="3">
        <v>20904</v>
      </c>
      <c r="I970">
        <v>0.035</v>
      </c>
      <c r="J970">
        <v>0.07</v>
      </c>
      <c r="K970" s="3"/>
      <c r="L970" s="3"/>
    </row>
    <row r="971" spans="1:12">
      <c r="A971" s="3">
        <v>1068</v>
      </c>
      <c r="B971" s="3">
        <v>2017</v>
      </c>
      <c r="C971" s="3"/>
      <c r="D971" s="6">
        <v>8</v>
      </c>
      <c r="E971" s="3" t="s">
        <v>222</v>
      </c>
      <c r="F971" s="3" t="s">
        <v>29</v>
      </c>
      <c r="G971" s="3">
        <v>4</v>
      </c>
      <c r="H971" s="3">
        <v>22805</v>
      </c>
      <c r="I971">
        <v>0.04</v>
      </c>
      <c r="J971">
        <v>0.08</v>
      </c>
      <c r="K971" s="3"/>
      <c r="L971" s="3"/>
    </row>
    <row r="972" spans="1:12">
      <c r="A972" s="3">
        <v>1069</v>
      </c>
      <c r="B972" s="3">
        <v>2017</v>
      </c>
      <c r="C972" s="3"/>
      <c r="D972" s="6">
        <v>9</v>
      </c>
      <c r="E972" s="3" t="s">
        <v>222</v>
      </c>
      <c r="F972" s="3" t="s">
        <v>29</v>
      </c>
      <c r="G972" s="3">
        <v>4</v>
      </c>
      <c r="H972" s="3">
        <v>24705</v>
      </c>
      <c r="I972">
        <v>0.045</v>
      </c>
      <c r="J972">
        <v>0.09</v>
      </c>
      <c r="K972" s="3"/>
      <c r="L972" s="3"/>
    </row>
    <row r="973" spans="1:12">
      <c r="A973" s="3">
        <v>1070</v>
      </c>
      <c r="B973" s="3">
        <v>2017</v>
      </c>
      <c r="C973" s="3"/>
      <c r="D973" s="6">
        <v>10</v>
      </c>
      <c r="E973" s="3" t="s">
        <v>222</v>
      </c>
      <c r="F973" s="3" t="s">
        <v>29</v>
      </c>
      <c r="G973" s="3">
        <v>5</v>
      </c>
      <c r="H973" s="3">
        <v>26606</v>
      </c>
      <c r="I973">
        <v>0.05</v>
      </c>
      <c r="J973">
        <v>0.1</v>
      </c>
      <c r="K973" s="3"/>
      <c r="L973" s="3"/>
    </row>
    <row r="974" spans="1:12">
      <c r="A974" s="3">
        <v>1071</v>
      </c>
      <c r="B974" s="3">
        <v>2017</v>
      </c>
      <c r="C974" s="3"/>
      <c r="D974" s="6">
        <v>11</v>
      </c>
      <c r="E974" s="3" t="s">
        <v>223</v>
      </c>
      <c r="F974" s="3" t="s">
        <v>29</v>
      </c>
      <c r="G974" s="3">
        <v>5</v>
      </c>
      <c r="H974" s="3">
        <v>28506</v>
      </c>
      <c r="I974">
        <v>0.055</v>
      </c>
      <c r="J974">
        <v>0.11</v>
      </c>
      <c r="K974" s="3"/>
      <c r="L974" s="3"/>
    </row>
    <row r="975" spans="1:12">
      <c r="A975" s="3">
        <v>1072</v>
      </c>
      <c r="B975" s="3">
        <v>2017</v>
      </c>
      <c r="C975" s="3"/>
      <c r="D975" s="6">
        <v>12</v>
      </c>
      <c r="E975" s="3" t="s">
        <v>223</v>
      </c>
      <c r="F975" s="3" t="s">
        <v>29</v>
      </c>
      <c r="G975" s="3">
        <v>6</v>
      </c>
      <c r="H975" s="3">
        <v>30407</v>
      </c>
      <c r="I975">
        <v>0.06</v>
      </c>
      <c r="J975">
        <v>0.12</v>
      </c>
      <c r="K975" s="3"/>
      <c r="L975" s="3"/>
    </row>
    <row r="976" spans="1:12">
      <c r="A976" s="3">
        <v>1073</v>
      </c>
      <c r="B976" s="3">
        <v>2017</v>
      </c>
      <c r="C976" s="3"/>
      <c r="D976" s="6">
        <v>13</v>
      </c>
      <c r="E976" s="3" t="s">
        <v>223</v>
      </c>
      <c r="F976" s="3" t="s">
        <v>29</v>
      </c>
      <c r="G976" s="3">
        <v>6</v>
      </c>
      <c r="H976" s="3">
        <v>32307</v>
      </c>
      <c r="I976">
        <v>0.065</v>
      </c>
      <c r="J976">
        <v>0.13</v>
      </c>
      <c r="K976" s="3"/>
      <c r="L976" s="3"/>
    </row>
    <row r="977" spans="1:12">
      <c r="A977" s="3">
        <v>1074</v>
      </c>
      <c r="B977" s="3">
        <v>2017</v>
      </c>
      <c r="C977" s="3"/>
      <c r="D977" s="6">
        <v>14</v>
      </c>
      <c r="E977" s="3" t="s">
        <v>223</v>
      </c>
      <c r="F977" s="3" t="s">
        <v>29</v>
      </c>
      <c r="G977" s="3">
        <v>7</v>
      </c>
      <c r="H977" s="3">
        <v>34208</v>
      </c>
      <c r="I977">
        <v>0.07</v>
      </c>
      <c r="J977">
        <v>0.14</v>
      </c>
      <c r="K977" s="3"/>
      <c r="L977" s="3"/>
    </row>
    <row r="978" spans="1:12">
      <c r="A978" s="3">
        <v>1075</v>
      </c>
      <c r="B978" s="3">
        <v>2017</v>
      </c>
      <c r="C978" s="3"/>
      <c r="D978" s="6">
        <v>15</v>
      </c>
      <c r="E978" s="3" t="s">
        <v>223</v>
      </c>
      <c r="F978" s="3" t="s">
        <v>29</v>
      </c>
      <c r="G978" s="3">
        <v>7</v>
      </c>
      <c r="H978" s="3">
        <v>36108</v>
      </c>
      <c r="I978">
        <v>0.075</v>
      </c>
      <c r="J978">
        <v>0.15</v>
      </c>
      <c r="K978" s="3"/>
      <c r="L978" s="3"/>
    </row>
    <row r="979" spans="1:12">
      <c r="A979" s="3">
        <v>1076</v>
      </c>
      <c r="B979" s="3">
        <v>2017</v>
      </c>
      <c r="C979" s="3"/>
      <c r="D979" s="6">
        <v>16</v>
      </c>
      <c r="E979" s="3" t="s">
        <v>224</v>
      </c>
      <c r="F979" s="3" t="s">
        <v>29</v>
      </c>
      <c r="G979" s="3">
        <v>8</v>
      </c>
      <c r="H979" s="3">
        <v>38009</v>
      </c>
      <c r="I979">
        <v>0.08</v>
      </c>
      <c r="J979">
        <v>0.16</v>
      </c>
      <c r="K979" s="3"/>
      <c r="L979" s="3"/>
    </row>
    <row r="980" spans="1:12">
      <c r="A980" s="3">
        <v>1077</v>
      </c>
      <c r="B980" s="3">
        <v>2017</v>
      </c>
      <c r="C980" s="3"/>
      <c r="D980" s="6">
        <v>17</v>
      </c>
      <c r="E980" s="3" t="s">
        <v>224</v>
      </c>
      <c r="F980" s="3" t="s">
        <v>29</v>
      </c>
      <c r="G980" s="3">
        <v>8</v>
      </c>
      <c r="H980" s="3">
        <v>39909</v>
      </c>
      <c r="I980">
        <v>0.085</v>
      </c>
      <c r="J980">
        <v>0.17</v>
      </c>
      <c r="K980" s="3"/>
      <c r="L980" s="3"/>
    </row>
    <row r="981" spans="1:12">
      <c r="A981" s="3">
        <v>1078</v>
      </c>
      <c r="B981" s="3">
        <v>2017</v>
      </c>
      <c r="C981" s="3"/>
      <c r="D981" s="6">
        <v>18</v>
      </c>
      <c r="E981" s="3" t="s">
        <v>224</v>
      </c>
      <c r="F981" s="3" t="s">
        <v>29</v>
      </c>
      <c r="G981" s="3">
        <v>9</v>
      </c>
      <c r="H981" s="3">
        <v>41809</v>
      </c>
      <c r="I981">
        <v>0.09</v>
      </c>
      <c r="J981">
        <v>0.18</v>
      </c>
      <c r="K981" s="3"/>
      <c r="L981" s="3"/>
    </row>
    <row r="982" spans="1:12">
      <c r="A982" s="3">
        <v>1079</v>
      </c>
      <c r="B982" s="3">
        <v>2017</v>
      </c>
      <c r="C982" s="3"/>
      <c r="D982" s="6">
        <v>19</v>
      </c>
      <c r="E982" s="3" t="s">
        <v>224</v>
      </c>
      <c r="F982" s="3" t="s">
        <v>29</v>
      </c>
      <c r="G982" s="3">
        <v>9</v>
      </c>
      <c r="H982" s="3">
        <v>43710</v>
      </c>
      <c r="I982">
        <v>0.095</v>
      </c>
      <c r="J982">
        <v>0.19</v>
      </c>
      <c r="K982" s="3"/>
      <c r="L982" s="3"/>
    </row>
    <row r="983" spans="1:12">
      <c r="A983" s="3">
        <v>1080</v>
      </c>
      <c r="B983" s="3">
        <v>2017</v>
      </c>
      <c r="C983" s="3"/>
      <c r="D983" s="6">
        <v>20</v>
      </c>
      <c r="E983" s="3" t="s">
        <v>224</v>
      </c>
      <c r="F983" s="3" t="s">
        <v>29</v>
      </c>
      <c r="G983" s="3">
        <v>10</v>
      </c>
      <c r="H983" s="3">
        <v>45610</v>
      </c>
      <c r="I983">
        <v>0.1</v>
      </c>
      <c r="J983">
        <v>0.2</v>
      </c>
      <c r="K983" s="3"/>
      <c r="L983" s="3"/>
    </row>
    <row r="984" spans="1:12">
      <c r="A984" s="3">
        <v>1081</v>
      </c>
      <c r="B984" s="3">
        <v>2017</v>
      </c>
      <c r="C984" s="3"/>
      <c r="D984" s="6">
        <v>21</v>
      </c>
      <c r="E984" s="3" t="s">
        <v>225</v>
      </c>
      <c r="F984" s="3" t="s">
        <v>29</v>
      </c>
      <c r="G984" s="3">
        <v>10</v>
      </c>
      <c r="H984" s="3">
        <v>47511</v>
      </c>
      <c r="I984">
        <v>0.105</v>
      </c>
      <c r="J984">
        <v>0.21</v>
      </c>
      <c r="K984" s="3"/>
      <c r="L984" s="3"/>
    </row>
    <row r="985" spans="1:12">
      <c r="A985" s="3">
        <v>1082</v>
      </c>
      <c r="B985" s="3">
        <v>2017</v>
      </c>
      <c r="C985" s="3"/>
      <c r="D985" s="6">
        <v>22</v>
      </c>
      <c r="E985" s="3" t="s">
        <v>225</v>
      </c>
      <c r="F985" s="3" t="s">
        <v>29</v>
      </c>
      <c r="G985" s="3">
        <v>11</v>
      </c>
      <c r="H985" s="3">
        <v>49411</v>
      </c>
      <c r="I985">
        <v>0.11</v>
      </c>
      <c r="J985">
        <v>0.22</v>
      </c>
      <c r="K985" s="3"/>
      <c r="L985" s="3"/>
    </row>
    <row r="986" spans="1:12">
      <c r="A986" s="3">
        <v>1083</v>
      </c>
      <c r="B986" s="3">
        <v>2017</v>
      </c>
      <c r="C986" s="3"/>
      <c r="D986" s="6">
        <v>23</v>
      </c>
      <c r="E986" s="3" t="s">
        <v>225</v>
      </c>
      <c r="F986" s="3" t="s">
        <v>29</v>
      </c>
      <c r="G986" s="3">
        <v>11</v>
      </c>
      <c r="H986" s="3">
        <v>51312</v>
      </c>
      <c r="I986">
        <v>0.115</v>
      </c>
      <c r="J986">
        <v>0.23</v>
      </c>
      <c r="K986" s="3"/>
      <c r="L986" s="3"/>
    </row>
    <row r="987" spans="1:12">
      <c r="A987" s="3">
        <v>1084</v>
      </c>
      <c r="B987" s="3">
        <v>2017</v>
      </c>
      <c r="C987" s="3"/>
      <c r="D987" s="6">
        <v>24</v>
      </c>
      <c r="E987" s="3" t="s">
        <v>225</v>
      </c>
      <c r="F987" s="3" t="s">
        <v>29</v>
      </c>
      <c r="G987" s="3">
        <v>12</v>
      </c>
      <c r="H987" s="3">
        <v>53212</v>
      </c>
      <c r="I987">
        <v>0.12</v>
      </c>
      <c r="J987">
        <v>0.24</v>
      </c>
      <c r="K987" s="3"/>
      <c r="L987" s="3"/>
    </row>
    <row r="988" spans="1:12">
      <c r="A988" s="3">
        <v>1085</v>
      </c>
      <c r="B988" s="3">
        <v>2017</v>
      </c>
      <c r="C988" s="3"/>
      <c r="D988" s="6">
        <v>25</v>
      </c>
      <c r="E988" s="3" t="s">
        <v>225</v>
      </c>
      <c r="F988" s="3" t="s">
        <v>29</v>
      </c>
      <c r="G988" s="3">
        <v>12</v>
      </c>
      <c r="H988" s="3">
        <v>55113</v>
      </c>
      <c r="I988">
        <v>0.125</v>
      </c>
      <c r="J988">
        <v>0.25</v>
      </c>
      <c r="K988" s="3"/>
      <c r="L988" s="3"/>
    </row>
    <row r="989" spans="1:12">
      <c r="A989" s="3">
        <v>1086</v>
      </c>
      <c r="B989" s="3">
        <v>2017</v>
      </c>
      <c r="C989" s="3"/>
      <c r="D989" s="6">
        <v>26</v>
      </c>
      <c r="E989" s="3" t="s">
        <v>226</v>
      </c>
      <c r="F989" s="3" t="s">
        <v>29</v>
      </c>
      <c r="G989" s="3">
        <v>13</v>
      </c>
      <c r="H989" s="3">
        <v>57013</v>
      </c>
      <c r="I989">
        <v>0.13</v>
      </c>
      <c r="J989">
        <v>0.26</v>
      </c>
      <c r="K989" s="3"/>
      <c r="L989" s="3"/>
    </row>
    <row r="990" spans="1:12">
      <c r="A990" s="3">
        <v>1087</v>
      </c>
      <c r="B990" s="3">
        <v>2017</v>
      </c>
      <c r="C990" s="3"/>
      <c r="D990" s="6">
        <v>27</v>
      </c>
      <c r="E990" s="3" t="s">
        <v>226</v>
      </c>
      <c r="F990" s="3" t="s">
        <v>29</v>
      </c>
      <c r="G990" s="3">
        <v>13</v>
      </c>
      <c r="H990" s="3">
        <v>58914</v>
      </c>
      <c r="I990">
        <v>0.135</v>
      </c>
      <c r="J990">
        <v>0.27</v>
      </c>
      <c r="K990" s="3"/>
      <c r="L990" s="3"/>
    </row>
    <row r="991" spans="1:12">
      <c r="A991" s="3">
        <v>1088</v>
      </c>
      <c r="B991" s="3">
        <v>2017</v>
      </c>
      <c r="C991" s="3"/>
      <c r="D991" s="6">
        <v>28</v>
      </c>
      <c r="E991" s="3" t="s">
        <v>226</v>
      </c>
      <c r="F991" s="3" t="s">
        <v>29</v>
      </c>
      <c r="G991" s="3">
        <v>14</v>
      </c>
      <c r="H991" s="3">
        <v>60814</v>
      </c>
      <c r="I991">
        <v>0.14</v>
      </c>
      <c r="J991">
        <v>0.28</v>
      </c>
      <c r="K991" s="3"/>
      <c r="L991" s="3"/>
    </row>
    <row r="992" spans="1:12">
      <c r="A992" s="3">
        <v>1089</v>
      </c>
      <c r="B992" s="3">
        <v>2017</v>
      </c>
      <c r="C992" s="3"/>
      <c r="D992" s="6">
        <v>29</v>
      </c>
      <c r="E992" s="3" t="s">
        <v>226</v>
      </c>
      <c r="F992" s="3" t="s">
        <v>29</v>
      </c>
      <c r="G992" s="3">
        <v>14</v>
      </c>
      <c r="H992" s="3">
        <v>62714</v>
      </c>
      <c r="I992">
        <v>0.145</v>
      </c>
      <c r="J992">
        <v>0.29</v>
      </c>
      <c r="K992" s="3"/>
      <c r="L992" s="3"/>
    </row>
    <row r="993" spans="1:12">
      <c r="A993" s="3">
        <v>1090</v>
      </c>
      <c r="B993" s="3">
        <v>2017</v>
      </c>
      <c r="C993" s="3"/>
      <c r="D993" s="6">
        <v>30</v>
      </c>
      <c r="E993" s="3" t="s">
        <v>226</v>
      </c>
      <c r="F993" s="3" t="s">
        <v>29</v>
      </c>
      <c r="G993" s="3">
        <v>15</v>
      </c>
      <c r="H993" s="3">
        <v>64615</v>
      </c>
      <c r="I993">
        <v>0.15</v>
      </c>
      <c r="J993">
        <v>0.3</v>
      </c>
      <c r="K993" s="3"/>
      <c r="L993" s="3"/>
    </row>
    <row r="994" spans="1:12">
      <c r="A994" s="3">
        <v>1091</v>
      </c>
      <c r="B994" s="3">
        <v>2017</v>
      </c>
      <c r="C994" s="3"/>
      <c r="D994" s="6">
        <v>31</v>
      </c>
      <c r="E994" s="3" t="s">
        <v>227</v>
      </c>
      <c r="F994" s="3" t="s">
        <v>29</v>
      </c>
      <c r="G994" s="3">
        <v>15</v>
      </c>
      <c r="H994" s="3">
        <v>66515</v>
      </c>
      <c r="I994">
        <v>0.155</v>
      </c>
      <c r="J994">
        <v>0.31</v>
      </c>
      <c r="K994" s="3"/>
      <c r="L994" s="3"/>
    </row>
    <row r="995" spans="1:12">
      <c r="A995" s="3">
        <v>1092</v>
      </c>
      <c r="B995" s="3">
        <v>2017</v>
      </c>
      <c r="C995" s="3"/>
      <c r="D995" s="6">
        <v>32</v>
      </c>
      <c r="E995" s="3" t="s">
        <v>227</v>
      </c>
      <c r="F995" s="3" t="s">
        <v>29</v>
      </c>
      <c r="G995" s="3">
        <v>16</v>
      </c>
      <c r="H995" s="3">
        <v>68416</v>
      </c>
      <c r="I995">
        <v>0.16</v>
      </c>
      <c r="J995">
        <v>0.32</v>
      </c>
      <c r="K995" s="3"/>
      <c r="L995" s="3"/>
    </row>
    <row r="996" spans="1:12">
      <c r="A996" s="3">
        <v>1093</v>
      </c>
      <c r="B996" s="3">
        <v>2017</v>
      </c>
      <c r="C996" s="3"/>
      <c r="D996" s="6">
        <v>33</v>
      </c>
      <c r="E996" s="3" t="s">
        <v>227</v>
      </c>
      <c r="F996" s="3" t="s">
        <v>29</v>
      </c>
      <c r="G996" s="3">
        <v>16</v>
      </c>
      <c r="H996" s="3">
        <v>70316</v>
      </c>
      <c r="I996">
        <v>0.165</v>
      </c>
      <c r="J996">
        <v>0.33</v>
      </c>
      <c r="K996" s="3"/>
      <c r="L996" s="3"/>
    </row>
    <row r="997" spans="1:12">
      <c r="A997" s="3">
        <v>1094</v>
      </c>
      <c r="B997" s="3">
        <v>2017</v>
      </c>
      <c r="C997" s="3"/>
      <c r="D997" s="6">
        <v>34</v>
      </c>
      <c r="E997" s="3" t="s">
        <v>227</v>
      </c>
      <c r="F997" s="3" t="s">
        <v>29</v>
      </c>
      <c r="G997" s="3">
        <v>17</v>
      </c>
      <c r="H997" s="3">
        <v>72217</v>
      </c>
      <c r="I997">
        <v>0.17</v>
      </c>
      <c r="J997">
        <v>0.34</v>
      </c>
      <c r="K997" s="3"/>
      <c r="L997" s="3"/>
    </row>
    <row r="998" spans="1:12">
      <c r="A998" s="3">
        <v>1095</v>
      </c>
      <c r="B998" s="3">
        <v>2017</v>
      </c>
      <c r="C998" s="3"/>
      <c r="D998" s="6">
        <v>35</v>
      </c>
      <c r="E998" s="3" t="s">
        <v>227</v>
      </c>
      <c r="F998" s="3" t="s">
        <v>29</v>
      </c>
      <c r="G998" s="3">
        <v>17</v>
      </c>
      <c r="H998" s="3">
        <v>74117</v>
      </c>
      <c r="I998">
        <v>0.175</v>
      </c>
      <c r="J998">
        <v>0.35</v>
      </c>
      <c r="K998" s="3"/>
      <c r="L998" s="3"/>
    </row>
    <row r="999" spans="1:12">
      <c r="A999" s="3">
        <v>1096</v>
      </c>
      <c r="B999" s="3">
        <v>2017</v>
      </c>
      <c r="C999" s="3"/>
      <c r="D999" s="6">
        <v>36</v>
      </c>
      <c r="E999" s="3" t="s">
        <v>228</v>
      </c>
      <c r="F999" s="3" t="s">
        <v>29</v>
      </c>
      <c r="G999" s="3">
        <v>18</v>
      </c>
      <c r="H999" s="3">
        <v>76018</v>
      </c>
      <c r="I999">
        <v>0.18</v>
      </c>
      <c r="J999">
        <v>0.36</v>
      </c>
      <c r="K999" s="3"/>
      <c r="L999" s="3"/>
    </row>
    <row r="1000" spans="1:12">
      <c r="A1000" s="3">
        <v>1097</v>
      </c>
      <c r="B1000" s="3">
        <v>2017</v>
      </c>
      <c r="C1000" s="3"/>
      <c r="D1000" s="6">
        <v>37</v>
      </c>
      <c r="E1000" s="3" t="s">
        <v>228</v>
      </c>
      <c r="F1000" s="3" t="s">
        <v>29</v>
      </c>
      <c r="G1000" s="3">
        <v>18</v>
      </c>
      <c r="H1000" s="3">
        <v>77918</v>
      </c>
      <c r="I1000">
        <v>0.185</v>
      </c>
      <c r="J1000">
        <v>0.37</v>
      </c>
      <c r="K1000" s="3"/>
      <c r="L1000" s="3"/>
    </row>
    <row r="1001" spans="1:12">
      <c r="A1001" s="3">
        <v>1098</v>
      </c>
      <c r="B1001" s="3">
        <v>2017</v>
      </c>
      <c r="C1001" s="3"/>
      <c r="D1001" s="6">
        <v>38</v>
      </c>
      <c r="E1001" s="3" t="s">
        <v>228</v>
      </c>
      <c r="F1001" s="3" t="s">
        <v>29</v>
      </c>
      <c r="G1001" s="3">
        <v>19</v>
      </c>
      <c r="H1001" s="3">
        <v>79819</v>
      </c>
      <c r="I1001">
        <v>0.19</v>
      </c>
      <c r="J1001">
        <v>0.38</v>
      </c>
      <c r="K1001" s="3"/>
      <c r="L1001" s="3"/>
    </row>
    <row r="1002" spans="1:12">
      <c r="A1002" s="3">
        <v>1099</v>
      </c>
      <c r="B1002" s="3">
        <v>2017</v>
      </c>
      <c r="C1002" s="3"/>
      <c r="D1002" s="6">
        <v>39</v>
      </c>
      <c r="E1002" s="3" t="s">
        <v>228</v>
      </c>
      <c r="F1002" s="3" t="s">
        <v>29</v>
      </c>
      <c r="G1002" s="3">
        <v>19</v>
      </c>
      <c r="H1002" s="3">
        <v>81719</v>
      </c>
      <c r="I1002">
        <v>0.195</v>
      </c>
      <c r="J1002">
        <v>0.39</v>
      </c>
      <c r="K1002" s="3"/>
      <c r="L1002" s="3"/>
    </row>
    <row r="1003" spans="1:12">
      <c r="A1003" s="3">
        <v>1100</v>
      </c>
      <c r="B1003" s="3">
        <v>2017</v>
      </c>
      <c r="C1003" s="3"/>
      <c r="D1003" s="6">
        <v>40</v>
      </c>
      <c r="E1003" s="3" t="s">
        <v>228</v>
      </c>
      <c r="F1003" s="3" t="s">
        <v>29</v>
      </c>
      <c r="G1003" s="3">
        <v>20</v>
      </c>
      <c r="H1003" s="3">
        <v>83619</v>
      </c>
      <c r="I1003">
        <v>0.2</v>
      </c>
      <c r="J1003">
        <v>0.4</v>
      </c>
      <c r="K1003" s="3"/>
      <c r="L1003" s="3"/>
    </row>
    <row r="1004" spans="1:12">
      <c r="A1004" s="3">
        <v>1101</v>
      </c>
      <c r="B1004" s="3">
        <v>2017</v>
      </c>
      <c r="C1004" s="3"/>
      <c r="D1004" s="6">
        <v>41</v>
      </c>
      <c r="E1004" s="3" t="s">
        <v>229</v>
      </c>
      <c r="F1004" s="3" t="s">
        <v>29</v>
      </c>
      <c r="G1004" s="3">
        <v>20</v>
      </c>
      <c r="H1004" s="3">
        <v>85520</v>
      </c>
      <c r="I1004">
        <v>0.205</v>
      </c>
      <c r="J1004">
        <v>0.41</v>
      </c>
      <c r="K1004" s="3"/>
      <c r="L1004" s="3"/>
    </row>
    <row r="1005" spans="1:12">
      <c r="A1005" s="3">
        <v>1102</v>
      </c>
      <c r="B1005" s="3">
        <v>2017</v>
      </c>
      <c r="C1005" s="3"/>
      <c r="D1005" s="6">
        <v>42</v>
      </c>
      <c r="E1005" s="3" t="s">
        <v>229</v>
      </c>
      <c r="F1005" s="3" t="s">
        <v>29</v>
      </c>
      <c r="G1005" s="3">
        <v>21</v>
      </c>
      <c r="H1005" s="3">
        <v>87420</v>
      </c>
      <c r="I1005">
        <v>0.21</v>
      </c>
      <c r="J1005">
        <v>0.42</v>
      </c>
      <c r="K1005" s="3"/>
      <c r="L1005" s="3"/>
    </row>
    <row r="1006" spans="1:12">
      <c r="A1006" s="3">
        <v>1103</v>
      </c>
      <c r="B1006" s="3">
        <v>2017</v>
      </c>
      <c r="C1006" s="3"/>
      <c r="D1006" s="6">
        <v>43</v>
      </c>
      <c r="E1006" s="3" t="s">
        <v>229</v>
      </c>
      <c r="F1006" s="3" t="s">
        <v>29</v>
      </c>
      <c r="G1006" s="3">
        <v>21</v>
      </c>
      <c r="H1006" s="3">
        <v>89321</v>
      </c>
      <c r="I1006">
        <v>0.215</v>
      </c>
      <c r="J1006">
        <v>0.43</v>
      </c>
      <c r="K1006" s="3"/>
      <c r="L1006" s="3"/>
    </row>
    <row r="1007" spans="1:12">
      <c r="A1007" s="3">
        <v>1104</v>
      </c>
      <c r="B1007" s="3">
        <v>2017</v>
      </c>
      <c r="C1007" s="3"/>
      <c r="D1007" s="6">
        <v>44</v>
      </c>
      <c r="E1007" s="3" t="s">
        <v>229</v>
      </c>
      <c r="F1007" s="3" t="s">
        <v>29</v>
      </c>
      <c r="G1007" s="3">
        <v>22</v>
      </c>
      <c r="H1007" s="3">
        <v>91221</v>
      </c>
      <c r="I1007">
        <v>0.22</v>
      </c>
      <c r="J1007">
        <v>0.44</v>
      </c>
      <c r="K1007" s="3"/>
      <c r="L1007" s="3"/>
    </row>
    <row r="1008" spans="1:12">
      <c r="A1008" s="3">
        <v>1105</v>
      </c>
      <c r="B1008" s="3">
        <v>2017</v>
      </c>
      <c r="C1008" s="3"/>
      <c r="D1008" s="6">
        <v>45</v>
      </c>
      <c r="E1008" s="3" t="s">
        <v>229</v>
      </c>
      <c r="F1008" s="3" t="s">
        <v>29</v>
      </c>
      <c r="G1008" s="3">
        <v>22</v>
      </c>
      <c r="H1008" s="3">
        <v>93122</v>
      </c>
      <c r="I1008">
        <v>0.225</v>
      </c>
      <c r="J1008">
        <v>0.45</v>
      </c>
      <c r="K1008" s="3"/>
      <c r="L1008" s="3"/>
    </row>
    <row r="1009" spans="1:12">
      <c r="A1009" s="3">
        <v>1106</v>
      </c>
      <c r="B1009" s="3">
        <v>2017</v>
      </c>
      <c r="C1009" s="3"/>
      <c r="D1009" s="6">
        <v>46</v>
      </c>
      <c r="E1009" s="3" t="s">
        <v>230</v>
      </c>
      <c r="F1009" s="3" t="s">
        <v>29</v>
      </c>
      <c r="G1009" s="3">
        <v>23</v>
      </c>
      <c r="H1009" s="3">
        <v>95022</v>
      </c>
      <c r="I1009">
        <v>0.23</v>
      </c>
      <c r="J1009">
        <v>0.46</v>
      </c>
      <c r="K1009" s="3"/>
      <c r="L1009" s="3"/>
    </row>
    <row r="1010" spans="1:12">
      <c r="A1010" s="3">
        <v>1107</v>
      </c>
      <c r="B1010" s="3">
        <v>2017</v>
      </c>
      <c r="C1010" s="3"/>
      <c r="D1010" s="6">
        <v>47</v>
      </c>
      <c r="E1010" s="3" t="s">
        <v>230</v>
      </c>
      <c r="F1010" s="3" t="s">
        <v>29</v>
      </c>
      <c r="G1010" s="3">
        <v>23</v>
      </c>
      <c r="H1010" s="3">
        <v>96923</v>
      </c>
      <c r="I1010">
        <v>0.235</v>
      </c>
      <c r="J1010">
        <v>0.47</v>
      </c>
      <c r="K1010" s="3"/>
      <c r="L1010" s="3"/>
    </row>
    <row r="1011" spans="1:12">
      <c r="A1011" s="3">
        <v>1108</v>
      </c>
      <c r="B1011" s="3">
        <v>2017</v>
      </c>
      <c r="C1011" s="3"/>
      <c r="D1011" s="6">
        <v>48</v>
      </c>
      <c r="E1011" s="3" t="s">
        <v>230</v>
      </c>
      <c r="F1011" s="3" t="s">
        <v>29</v>
      </c>
      <c r="G1011" s="3">
        <v>24</v>
      </c>
      <c r="H1011" s="3">
        <v>98823</v>
      </c>
      <c r="I1011">
        <v>0.24</v>
      </c>
      <c r="J1011">
        <v>0.48</v>
      </c>
      <c r="K1011" s="3"/>
      <c r="L1011" s="3"/>
    </row>
    <row r="1012" spans="1:12">
      <c r="A1012" s="3">
        <v>1109</v>
      </c>
      <c r="B1012" s="3">
        <v>2017</v>
      </c>
      <c r="C1012" s="3"/>
      <c r="D1012" s="6">
        <v>49</v>
      </c>
      <c r="E1012" s="3" t="s">
        <v>230</v>
      </c>
      <c r="F1012" s="3" t="s">
        <v>29</v>
      </c>
      <c r="G1012" s="3">
        <v>24</v>
      </c>
      <c r="H1012" s="3">
        <v>100723</v>
      </c>
      <c r="I1012">
        <v>0.245</v>
      </c>
      <c r="J1012">
        <v>0.49</v>
      </c>
      <c r="K1012" s="3"/>
      <c r="L1012" s="3"/>
    </row>
    <row r="1013" spans="1:12">
      <c r="A1013" s="3">
        <v>1110</v>
      </c>
      <c r="B1013" s="3">
        <v>2017</v>
      </c>
      <c r="C1013" s="3"/>
      <c r="D1013" s="6">
        <v>50</v>
      </c>
      <c r="E1013" s="3" t="s">
        <v>230</v>
      </c>
      <c r="F1013" s="3" t="s">
        <v>29</v>
      </c>
      <c r="G1013" s="3">
        <v>25</v>
      </c>
      <c r="H1013" s="3">
        <v>102624</v>
      </c>
      <c r="I1013">
        <v>0.25</v>
      </c>
      <c r="J1013">
        <v>0.5</v>
      </c>
      <c r="K1013" s="3"/>
      <c r="L1013" s="3"/>
    </row>
    <row r="1014" spans="1:12">
      <c r="A1014" s="3">
        <v>1111</v>
      </c>
      <c r="B1014" s="3">
        <v>2017</v>
      </c>
      <c r="C1014" s="3"/>
      <c r="D1014" s="6">
        <v>51</v>
      </c>
      <c r="E1014" s="3" t="s">
        <v>231</v>
      </c>
      <c r="F1014" s="3" t="s">
        <v>29</v>
      </c>
      <c r="G1014" s="3">
        <v>25</v>
      </c>
      <c r="H1014" s="3">
        <v>104524</v>
      </c>
      <c r="I1014">
        <v>0.255</v>
      </c>
      <c r="J1014">
        <v>0.51</v>
      </c>
      <c r="K1014" s="3"/>
      <c r="L1014" s="3"/>
    </row>
    <row r="1015" spans="1:12">
      <c r="A1015" s="3">
        <v>1112</v>
      </c>
      <c r="B1015" s="3">
        <v>2017</v>
      </c>
      <c r="C1015" s="3"/>
      <c r="D1015" s="6">
        <v>52</v>
      </c>
      <c r="E1015" s="3" t="s">
        <v>231</v>
      </c>
      <c r="F1015" s="3" t="s">
        <v>29</v>
      </c>
      <c r="G1015" s="3">
        <v>26</v>
      </c>
      <c r="H1015" s="3">
        <v>106425</v>
      </c>
      <c r="I1015">
        <v>0.26</v>
      </c>
      <c r="J1015">
        <v>0.52</v>
      </c>
      <c r="K1015" s="3"/>
      <c r="L1015" s="3"/>
    </row>
    <row r="1016" spans="1:12">
      <c r="A1016" s="3">
        <v>1113</v>
      </c>
      <c r="B1016" s="3">
        <v>2017</v>
      </c>
      <c r="C1016" s="3"/>
      <c r="D1016" s="6">
        <v>53</v>
      </c>
      <c r="E1016" s="3" t="s">
        <v>231</v>
      </c>
      <c r="F1016" s="3" t="s">
        <v>29</v>
      </c>
      <c r="G1016" s="3">
        <v>26</v>
      </c>
      <c r="H1016" s="3">
        <v>108325</v>
      </c>
      <c r="I1016">
        <v>0.265</v>
      </c>
      <c r="J1016">
        <v>0.53</v>
      </c>
      <c r="K1016" s="3"/>
      <c r="L1016" s="3"/>
    </row>
    <row r="1017" spans="1:12">
      <c r="A1017" s="3">
        <v>1114</v>
      </c>
      <c r="B1017" s="3">
        <v>2017</v>
      </c>
      <c r="C1017" s="3"/>
      <c r="D1017" s="6">
        <v>54</v>
      </c>
      <c r="E1017" s="3" t="s">
        <v>231</v>
      </c>
      <c r="F1017" s="3" t="s">
        <v>29</v>
      </c>
      <c r="G1017" s="3">
        <v>27</v>
      </c>
      <c r="H1017" s="3">
        <v>110226</v>
      </c>
      <c r="I1017">
        <v>0.27</v>
      </c>
      <c r="J1017">
        <v>0.54</v>
      </c>
      <c r="K1017" s="3"/>
      <c r="L1017" s="3"/>
    </row>
    <row r="1018" spans="1:12">
      <c r="A1018" s="3">
        <v>1115</v>
      </c>
      <c r="B1018" s="3">
        <v>2017</v>
      </c>
      <c r="C1018" s="3"/>
      <c r="D1018" s="6">
        <v>55</v>
      </c>
      <c r="E1018" s="3" t="s">
        <v>231</v>
      </c>
      <c r="F1018" s="3" t="s">
        <v>29</v>
      </c>
      <c r="G1018" s="3">
        <v>27</v>
      </c>
      <c r="H1018" s="3">
        <v>112126</v>
      </c>
      <c r="I1018">
        <v>0.275</v>
      </c>
      <c r="J1018">
        <v>0.55</v>
      </c>
      <c r="K1018" s="3"/>
      <c r="L1018" s="3"/>
    </row>
    <row r="1019" spans="1:12">
      <c r="A1019" s="3">
        <v>1116</v>
      </c>
      <c r="B1019" s="3">
        <v>2017</v>
      </c>
      <c r="C1019" s="3"/>
      <c r="D1019" s="6">
        <v>56</v>
      </c>
      <c r="E1019" s="3" t="s">
        <v>232</v>
      </c>
      <c r="F1019" s="3" t="s">
        <v>29</v>
      </c>
      <c r="G1019" s="3">
        <v>28</v>
      </c>
      <c r="H1019" s="3">
        <v>114027</v>
      </c>
      <c r="I1019">
        <v>0.28</v>
      </c>
      <c r="J1019">
        <v>0.56</v>
      </c>
      <c r="K1019" s="3"/>
      <c r="L1019" s="3"/>
    </row>
    <row r="1020" spans="1:12">
      <c r="A1020" s="3">
        <v>1117</v>
      </c>
      <c r="B1020" s="3">
        <v>2017</v>
      </c>
      <c r="C1020" s="3"/>
      <c r="D1020" s="6">
        <v>57</v>
      </c>
      <c r="E1020" s="3" t="s">
        <v>232</v>
      </c>
      <c r="F1020" s="3" t="s">
        <v>29</v>
      </c>
      <c r="G1020" s="3">
        <v>28</v>
      </c>
      <c r="H1020" s="3">
        <v>115927</v>
      </c>
      <c r="I1020">
        <v>0.285</v>
      </c>
      <c r="J1020">
        <v>0.57</v>
      </c>
      <c r="K1020" s="3"/>
      <c r="L1020" s="3"/>
    </row>
    <row r="1021" spans="1:12">
      <c r="A1021" s="3">
        <v>1118</v>
      </c>
      <c r="B1021" s="3">
        <v>2017</v>
      </c>
      <c r="C1021" s="3"/>
      <c r="D1021" s="6">
        <v>58</v>
      </c>
      <c r="E1021" s="3" t="s">
        <v>232</v>
      </c>
      <c r="F1021" s="3" t="s">
        <v>29</v>
      </c>
      <c r="G1021" s="3">
        <v>29</v>
      </c>
      <c r="H1021" s="3">
        <v>117828</v>
      </c>
      <c r="I1021">
        <v>0.29</v>
      </c>
      <c r="J1021">
        <v>0.58</v>
      </c>
      <c r="K1021" s="3"/>
      <c r="L1021" s="3"/>
    </row>
    <row r="1022" spans="1:12">
      <c r="A1022" s="3">
        <v>1119</v>
      </c>
      <c r="B1022" s="3">
        <v>2017</v>
      </c>
      <c r="C1022" s="3"/>
      <c r="D1022" s="6">
        <v>59</v>
      </c>
      <c r="E1022" s="3" t="s">
        <v>232</v>
      </c>
      <c r="F1022" s="3" t="s">
        <v>29</v>
      </c>
      <c r="G1022" s="3">
        <v>29</v>
      </c>
      <c r="H1022" s="3">
        <v>119728</v>
      </c>
      <c r="I1022">
        <v>0.295</v>
      </c>
      <c r="J1022">
        <v>0.59</v>
      </c>
      <c r="K1022" s="3"/>
      <c r="L1022" s="3"/>
    </row>
    <row r="1023" spans="1:12">
      <c r="A1023" s="3">
        <v>1120</v>
      </c>
      <c r="B1023" s="3">
        <v>2017</v>
      </c>
      <c r="C1023" s="3"/>
      <c r="D1023" s="6">
        <v>60</v>
      </c>
      <c r="E1023" s="3" t="s">
        <v>232</v>
      </c>
      <c r="F1023" s="3" t="s">
        <v>29</v>
      </c>
      <c r="G1023" s="3">
        <v>30</v>
      </c>
      <c r="H1023" s="3">
        <v>121628</v>
      </c>
      <c r="I1023">
        <v>0.3</v>
      </c>
      <c r="J1023">
        <v>0.6</v>
      </c>
      <c r="K1023" s="3"/>
      <c r="L1023" s="3"/>
    </row>
    <row r="1024" spans="1:12">
      <c r="A1024" s="3">
        <v>1121</v>
      </c>
      <c r="B1024" s="3">
        <v>2018</v>
      </c>
      <c r="C1024" s="3"/>
      <c r="D1024" s="6">
        <v>1</v>
      </c>
      <c r="E1024" s="3" t="s">
        <v>233</v>
      </c>
      <c r="F1024" s="3" t="s">
        <v>29</v>
      </c>
      <c r="G1024" s="3">
        <v>0</v>
      </c>
      <c r="H1024" s="3">
        <v>25882</v>
      </c>
      <c r="I1024">
        <v>0.005</v>
      </c>
      <c r="J1024">
        <v>0.01</v>
      </c>
      <c r="K1024" s="3"/>
      <c r="L1024" s="3"/>
    </row>
    <row r="1025" spans="1:12">
      <c r="A1025" s="3">
        <v>1122</v>
      </c>
      <c r="B1025" s="3">
        <v>2018</v>
      </c>
      <c r="C1025" s="3"/>
      <c r="D1025" s="6">
        <v>2</v>
      </c>
      <c r="E1025" s="3" t="s">
        <v>233</v>
      </c>
      <c r="F1025" s="3" t="s">
        <v>29</v>
      </c>
      <c r="G1025" s="3">
        <v>1</v>
      </c>
      <c r="H1025" s="3">
        <v>31058</v>
      </c>
      <c r="I1025">
        <v>0.01</v>
      </c>
      <c r="J1025">
        <v>0.02</v>
      </c>
      <c r="K1025" s="3"/>
      <c r="L1025" s="3"/>
    </row>
    <row r="1026" spans="1:12">
      <c r="A1026" s="3">
        <v>1123</v>
      </c>
      <c r="B1026" s="3">
        <v>2018</v>
      </c>
      <c r="C1026" s="3"/>
      <c r="D1026" s="6">
        <v>3</v>
      </c>
      <c r="E1026" s="3" t="s">
        <v>233</v>
      </c>
      <c r="F1026" s="3" t="s">
        <v>29</v>
      </c>
      <c r="G1026" s="3">
        <v>1</v>
      </c>
      <c r="H1026" s="3">
        <v>36235</v>
      </c>
      <c r="I1026">
        <v>0.015</v>
      </c>
      <c r="J1026">
        <v>0.03</v>
      </c>
      <c r="K1026" s="3"/>
      <c r="L1026" s="3"/>
    </row>
    <row r="1027" spans="1:12">
      <c r="A1027" s="3">
        <v>1124</v>
      </c>
      <c r="B1027" s="3">
        <v>2018</v>
      </c>
      <c r="C1027" s="3"/>
      <c r="D1027" s="6">
        <v>4</v>
      </c>
      <c r="E1027" s="3" t="s">
        <v>233</v>
      </c>
      <c r="F1027" s="3" t="s">
        <v>29</v>
      </c>
      <c r="G1027" s="3">
        <v>2</v>
      </c>
      <c r="H1027" s="3">
        <v>41411</v>
      </c>
      <c r="I1027">
        <v>0.02</v>
      </c>
      <c r="J1027">
        <v>0.04</v>
      </c>
      <c r="K1027" s="3"/>
      <c r="L1027" s="3"/>
    </row>
    <row r="1028" spans="1:12">
      <c r="A1028" s="3">
        <v>1125</v>
      </c>
      <c r="B1028" s="3">
        <v>2018</v>
      </c>
      <c r="C1028" s="3"/>
      <c r="D1028" s="6">
        <v>5</v>
      </c>
      <c r="E1028" s="3" t="s">
        <v>233</v>
      </c>
      <c r="F1028" s="3" t="s">
        <v>29</v>
      </c>
      <c r="G1028" s="3">
        <v>2</v>
      </c>
      <c r="H1028" s="3">
        <v>46588</v>
      </c>
      <c r="I1028">
        <v>0.025</v>
      </c>
      <c r="J1028">
        <v>0.05</v>
      </c>
      <c r="K1028" s="3"/>
      <c r="L1028" s="3"/>
    </row>
    <row r="1029" spans="1:12">
      <c r="A1029" s="3">
        <v>1126</v>
      </c>
      <c r="B1029" s="3">
        <v>2018</v>
      </c>
      <c r="C1029" s="3"/>
      <c r="D1029" s="6">
        <v>6</v>
      </c>
      <c r="E1029" s="3" t="s">
        <v>234</v>
      </c>
      <c r="F1029" s="3" t="s">
        <v>29</v>
      </c>
      <c r="G1029" s="3">
        <v>3</v>
      </c>
      <c r="H1029" s="3">
        <v>51764</v>
      </c>
      <c r="I1029">
        <v>0.03</v>
      </c>
      <c r="J1029">
        <v>0.06</v>
      </c>
      <c r="K1029" s="3"/>
      <c r="L1029" s="3"/>
    </row>
    <row r="1030" spans="1:12">
      <c r="A1030" s="3">
        <v>1127</v>
      </c>
      <c r="B1030" s="3">
        <v>2018</v>
      </c>
      <c r="C1030" s="3"/>
      <c r="D1030" s="6">
        <v>7</v>
      </c>
      <c r="E1030" s="3" t="s">
        <v>234</v>
      </c>
      <c r="F1030" s="3" t="s">
        <v>29</v>
      </c>
      <c r="G1030" s="3">
        <v>3</v>
      </c>
      <c r="H1030" s="3">
        <v>56941</v>
      </c>
      <c r="I1030">
        <v>0.035</v>
      </c>
      <c r="J1030">
        <v>0.07</v>
      </c>
      <c r="K1030" s="3"/>
      <c r="L1030" s="3"/>
    </row>
    <row r="1031" spans="1:12">
      <c r="A1031" s="3">
        <v>1128</v>
      </c>
      <c r="B1031" s="3">
        <v>2018</v>
      </c>
      <c r="C1031" s="3"/>
      <c r="D1031" s="6">
        <v>8</v>
      </c>
      <c r="E1031" s="3" t="s">
        <v>234</v>
      </c>
      <c r="F1031" s="3" t="s">
        <v>29</v>
      </c>
      <c r="G1031" s="3">
        <v>4</v>
      </c>
      <c r="H1031" s="3">
        <v>62117</v>
      </c>
      <c r="I1031">
        <v>0.04</v>
      </c>
      <c r="J1031">
        <v>0.08</v>
      </c>
      <c r="K1031" s="3"/>
      <c r="L1031" s="3"/>
    </row>
    <row r="1032" spans="1:12">
      <c r="A1032" s="3">
        <v>1129</v>
      </c>
      <c r="B1032" s="3">
        <v>2018</v>
      </c>
      <c r="C1032" s="3"/>
      <c r="D1032" s="6">
        <v>9</v>
      </c>
      <c r="E1032" s="3" t="s">
        <v>234</v>
      </c>
      <c r="F1032" s="3" t="s">
        <v>29</v>
      </c>
      <c r="G1032" s="3">
        <v>4</v>
      </c>
      <c r="H1032" s="3">
        <v>67294</v>
      </c>
      <c r="I1032">
        <v>0.045</v>
      </c>
      <c r="J1032">
        <v>0.09</v>
      </c>
      <c r="K1032" s="3"/>
      <c r="L1032" s="3"/>
    </row>
    <row r="1033" spans="1:12">
      <c r="A1033" s="3">
        <v>1130</v>
      </c>
      <c r="B1033" s="3">
        <v>2018</v>
      </c>
      <c r="C1033" s="3"/>
      <c r="D1033" s="6">
        <v>10</v>
      </c>
      <c r="E1033" s="3" t="s">
        <v>234</v>
      </c>
      <c r="F1033" s="3" t="s">
        <v>29</v>
      </c>
      <c r="G1033" s="3">
        <v>5</v>
      </c>
      <c r="H1033" s="3">
        <v>72470</v>
      </c>
      <c r="I1033">
        <v>0.05</v>
      </c>
      <c r="J1033">
        <v>0.1</v>
      </c>
      <c r="K1033" s="3"/>
      <c r="L1033" s="3"/>
    </row>
    <row r="1034" spans="1:12">
      <c r="A1034" s="3">
        <v>1131</v>
      </c>
      <c r="B1034" s="3">
        <v>2018</v>
      </c>
      <c r="C1034" s="3"/>
      <c r="D1034" s="6">
        <v>11</v>
      </c>
      <c r="E1034" s="3" t="s">
        <v>235</v>
      </c>
      <c r="F1034" s="3" t="s">
        <v>29</v>
      </c>
      <c r="G1034" s="3">
        <v>5</v>
      </c>
      <c r="H1034" s="3">
        <v>77647</v>
      </c>
      <c r="I1034">
        <v>0.055</v>
      </c>
      <c r="J1034">
        <v>0.11</v>
      </c>
      <c r="K1034" s="3"/>
      <c r="L1034" s="3"/>
    </row>
    <row r="1035" spans="1:12">
      <c r="A1035" s="3">
        <v>1132</v>
      </c>
      <c r="B1035" s="3">
        <v>2018</v>
      </c>
      <c r="C1035" s="3"/>
      <c r="D1035" s="6">
        <v>12</v>
      </c>
      <c r="E1035" s="3" t="s">
        <v>235</v>
      </c>
      <c r="F1035" s="3" t="s">
        <v>29</v>
      </c>
      <c r="G1035" s="3">
        <v>6</v>
      </c>
      <c r="H1035" s="3">
        <v>82823</v>
      </c>
      <c r="I1035">
        <v>0.06</v>
      </c>
      <c r="J1035">
        <v>0.12</v>
      </c>
      <c r="K1035" s="3"/>
      <c r="L1035" s="3"/>
    </row>
    <row r="1036" spans="1:12">
      <c r="A1036" s="3">
        <v>1133</v>
      </c>
      <c r="B1036" s="3">
        <v>2018</v>
      </c>
      <c r="C1036" s="3"/>
      <c r="D1036" s="6">
        <v>13</v>
      </c>
      <c r="E1036" s="3" t="s">
        <v>235</v>
      </c>
      <c r="F1036" s="3" t="s">
        <v>29</v>
      </c>
      <c r="G1036" s="3">
        <v>6</v>
      </c>
      <c r="H1036" s="3">
        <v>88000</v>
      </c>
      <c r="I1036">
        <v>0.065</v>
      </c>
      <c r="J1036">
        <v>0.13</v>
      </c>
      <c r="K1036" s="3"/>
      <c r="L1036" s="3"/>
    </row>
    <row r="1037" spans="1:12">
      <c r="A1037" s="3">
        <v>1134</v>
      </c>
      <c r="B1037" s="3">
        <v>2018</v>
      </c>
      <c r="C1037" s="3"/>
      <c r="D1037" s="6">
        <v>14</v>
      </c>
      <c r="E1037" s="3" t="s">
        <v>235</v>
      </c>
      <c r="F1037" s="3" t="s">
        <v>29</v>
      </c>
      <c r="G1037" s="3">
        <v>7</v>
      </c>
      <c r="H1037" s="3">
        <v>93176</v>
      </c>
      <c r="I1037">
        <v>0.07</v>
      </c>
      <c r="J1037">
        <v>0.14</v>
      </c>
      <c r="K1037" s="3"/>
      <c r="L1037" s="3"/>
    </row>
    <row r="1038" spans="1:12">
      <c r="A1038" s="3">
        <v>1135</v>
      </c>
      <c r="B1038" s="3">
        <v>2018</v>
      </c>
      <c r="C1038" s="3"/>
      <c r="D1038" s="6">
        <v>15</v>
      </c>
      <c r="E1038" s="3" t="s">
        <v>235</v>
      </c>
      <c r="F1038" s="3" t="s">
        <v>29</v>
      </c>
      <c r="G1038" s="3">
        <v>7</v>
      </c>
      <c r="H1038" s="3">
        <v>98352</v>
      </c>
      <c r="I1038">
        <v>0.075</v>
      </c>
      <c r="J1038">
        <v>0.15</v>
      </c>
      <c r="K1038" s="3"/>
      <c r="L1038" s="3"/>
    </row>
    <row r="1039" spans="1:12">
      <c r="A1039" s="3">
        <v>1136</v>
      </c>
      <c r="B1039" s="3">
        <v>2018</v>
      </c>
      <c r="C1039" s="3"/>
      <c r="D1039" s="6">
        <v>16</v>
      </c>
      <c r="E1039" s="3" t="s">
        <v>236</v>
      </c>
      <c r="F1039" s="3" t="s">
        <v>29</v>
      </c>
      <c r="G1039" s="3">
        <v>8</v>
      </c>
      <c r="H1039" s="3">
        <v>103529</v>
      </c>
      <c r="I1039">
        <v>0.08</v>
      </c>
      <c r="J1039">
        <v>0.16</v>
      </c>
      <c r="K1039" s="3"/>
      <c r="L1039" s="3"/>
    </row>
    <row r="1040" spans="1:12">
      <c r="A1040" s="3">
        <v>1137</v>
      </c>
      <c r="B1040" s="3">
        <v>2018</v>
      </c>
      <c r="C1040" s="3"/>
      <c r="D1040" s="6">
        <v>17</v>
      </c>
      <c r="E1040" s="3" t="s">
        <v>236</v>
      </c>
      <c r="F1040" s="3" t="s">
        <v>29</v>
      </c>
      <c r="G1040" s="3">
        <v>8</v>
      </c>
      <c r="H1040" s="3">
        <v>108705</v>
      </c>
      <c r="I1040">
        <v>0.085</v>
      </c>
      <c r="J1040">
        <v>0.17</v>
      </c>
      <c r="K1040" s="3"/>
      <c r="L1040" s="3"/>
    </row>
    <row r="1041" spans="1:12">
      <c r="A1041" s="3">
        <v>1138</v>
      </c>
      <c r="B1041" s="3">
        <v>2018</v>
      </c>
      <c r="C1041" s="3"/>
      <c r="D1041" s="6">
        <v>18</v>
      </c>
      <c r="E1041" s="3" t="s">
        <v>236</v>
      </c>
      <c r="F1041" s="3" t="s">
        <v>29</v>
      </c>
      <c r="G1041" s="3">
        <v>9</v>
      </c>
      <c r="H1041" s="3">
        <v>113882</v>
      </c>
      <c r="I1041">
        <v>0.09</v>
      </c>
      <c r="J1041">
        <v>0.18</v>
      </c>
      <c r="K1041" s="3"/>
      <c r="L1041" s="3"/>
    </row>
    <row r="1042" spans="1:12">
      <c r="A1042" s="3">
        <v>1139</v>
      </c>
      <c r="B1042" s="3">
        <v>2018</v>
      </c>
      <c r="C1042" s="3"/>
      <c r="D1042" s="6">
        <v>19</v>
      </c>
      <c r="E1042" s="3" t="s">
        <v>236</v>
      </c>
      <c r="F1042" s="3" t="s">
        <v>29</v>
      </c>
      <c r="G1042" s="3">
        <v>9</v>
      </c>
      <c r="H1042" s="3">
        <v>119058</v>
      </c>
      <c r="I1042">
        <v>0.095</v>
      </c>
      <c r="J1042">
        <v>0.19</v>
      </c>
      <c r="K1042" s="3"/>
      <c r="L1042" s="3"/>
    </row>
    <row r="1043" spans="1:12">
      <c r="A1043" s="3">
        <v>1140</v>
      </c>
      <c r="B1043" s="3">
        <v>2018</v>
      </c>
      <c r="C1043" s="3"/>
      <c r="D1043" s="6">
        <v>20</v>
      </c>
      <c r="E1043" s="3" t="s">
        <v>236</v>
      </c>
      <c r="F1043" s="3" t="s">
        <v>29</v>
      </c>
      <c r="G1043" s="3">
        <v>10</v>
      </c>
      <c r="H1043" s="3">
        <v>124235</v>
      </c>
      <c r="I1043">
        <v>0.1</v>
      </c>
      <c r="J1043">
        <v>0.2</v>
      </c>
      <c r="K1043" s="3"/>
      <c r="L1043" s="3"/>
    </row>
    <row r="1044" spans="1:12">
      <c r="A1044" s="3">
        <v>1141</v>
      </c>
      <c r="B1044" s="3">
        <v>2018</v>
      </c>
      <c r="C1044" s="3"/>
      <c r="D1044" s="6">
        <v>21</v>
      </c>
      <c r="E1044" s="3" t="s">
        <v>237</v>
      </c>
      <c r="F1044" s="3" t="s">
        <v>29</v>
      </c>
      <c r="G1044" s="3">
        <v>10</v>
      </c>
      <c r="H1044" s="3">
        <v>129411</v>
      </c>
      <c r="I1044">
        <v>0.105</v>
      </c>
      <c r="J1044">
        <v>0.21</v>
      </c>
      <c r="K1044" s="3"/>
      <c r="L1044" s="3"/>
    </row>
    <row r="1045" spans="1:12">
      <c r="A1045" s="3">
        <v>1142</v>
      </c>
      <c r="B1045" s="3">
        <v>2018</v>
      </c>
      <c r="C1045" s="3"/>
      <c r="D1045" s="6">
        <v>22</v>
      </c>
      <c r="E1045" s="3" t="s">
        <v>237</v>
      </c>
      <c r="F1045" s="3" t="s">
        <v>29</v>
      </c>
      <c r="G1045" s="3">
        <v>11</v>
      </c>
      <c r="H1045" s="3">
        <v>134588</v>
      </c>
      <c r="I1045">
        <v>0.11</v>
      </c>
      <c r="J1045">
        <v>0.22</v>
      </c>
      <c r="K1045" s="3"/>
      <c r="L1045" s="3"/>
    </row>
    <row r="1046" spans="1:12">
      <c r="A1046" s="3">
        <v>1143</v>
      </c>
      <c r="B1046" s="3">
        <v>2018</v>
      </c>
      <c r="C1046" s="3"/>
      <c r="D1046" s="6">
        <v>23</v>
      </c>
      <c r="E1046" s="3" t="s">
        <v>237</v>
      </c>
      <c r="F1046" s="3" t="s">
        <v>29</v>
      </c>
      <c r="G1046" s="3">
        <v>11</v>
      </c>
      <c r="H1046" s="3">
        <v>139764</v>
      </c>
      <c r="I1046">
        <v>0.115</v>
      </c>
      <c r="J1046">
        <v>0.23</v>
      </c>
      <c r="K1046" s="3"/>
      <c r="L1046" s="3"/>
    </row>
    <row r="1047" spans="1:12">
      <c r="A1047" s="3">
        <v>1144</v>
      </c>
      <c r="B1047" s="3">
        <v>2018</v>
      </c>
      <c r="C1047" s="3"/>
      <c r="D1047" s="6">
        <v>24</v>
      </c>
      <c r="E1047" s="3" t="s">
        <v>237</v>
      </c>
      <c r="F1047" s="3" t="s">
        <v>29</v>
      </c>
      <c r="G1047" s="3">
        <v>12</v>
      </c>
      <c r="H1047" s="3">
        <v>144941</v>
      </c>
      <c r="I1047">
        <v>0.12</v>
      </c>
      <c r="J1047">
        <v>0.24</v>
      </c>
      <c r="K1047" s="3"/>
      <c r="L1047" s="3"/>
    </row>
    <row r="1048" spans="1:12">
      <c r="A1048" s="3">
        <v>1145</v>
      </c>
      <c r="B1048" s="3">
        <v>2018</v>
      </c>
      <c r="C1048" s="3"/>
      <c r="D1048" s="6">
        <v>25</v>
      </c>
      <c r="E1048" s="3" t="s">
        <v>237</v>
      </c>
      <c r="F1048" s="3" t="s">
        <v>29</v>
      </c>
      <c r="G1048" s="3">
        <v>12</v>
      </c>
      <c r="H1048" s="3">
        <v>150117</v>
      </c>
      <c r="I1048">
        <v>0.125</v>
      </c>
      <c r="J1048">
        <v>0.25</v>
      </c>
      <c r="K1048" s="3"/>
      <c r="L1048" s="3"/>
    </row>
    <row r="1049" spans="1:12">
      <c r="A1049" s="3">
        <v>1146</v>
      </c>
      <c r="B1049" s="3">
        <v>2018</v>
      </c>
      <c r="C1049" s="3"/>
      <c r="D1049" s="6">
        <v>26</v>
      </c>
      <c r="E1049" s="3" t="s">
        <v>238</v>
      </c>
      <c r="F1049" s="3" t="s">
        <v>29</v>
      </c>
      <c r="G1049" s="3">
        <v>13</v>
      </c>
      <c r="H1049" s="3">
        <v>155294</v>
      </c>
      <c r="I1049">
        <v>0.13</v>
      </c>
      <c r="J1049">
        <v>0.26</v>
      </c>
      <c r="K1049" s="3"/>
      <c r="L1049" s="3"/>
    </row>
    <row r="1050" spans="1:12">
      <c r="A1050" s="3">
        <v>1147</v>
      </c>
      <c r="B1050" s="3">
        <v>2018</v>
      </c>
      <c r="C1050" s="3"/>
      <c r="D1050" s="6">
        <v>27</v>
      </c>
      <c r="E1050" s="3" t="s">
        <v>238</v>
      </c>
      <c r="F1050" s="3" t="s">
        <v>29</v>
      </c>
      <c r="G1050" s="3">
        <v>13</v>
      </c>
      <c r="H1050" s="3">
        <v>160470</v>
      </c>
      <c r="I1050">
        <v>0.135</v>
      </c>
      <c r="J1050">
        <v>0.27</v>
      </c>
      <c r="K1050" s="3"/>
      <c r="L1050" s="3"/>
    </row>
    <row r="1051" spans="1:12">
      <c r="A1051" s="3">
        <v>1148</v>
      </c>
      <c r="B1051" s="3">
        <v>2018</v>
      </c>
      <c r="C1051" s="3"/>
      <c r="D1051" s="6">
        <v>28</v>
      </c>
      <c r="E1051" s="3" t="s">
        <v>238</v>
      </c>
      <c r="F1051" s="3" t="s">
        <v>29</v>
      </c>
      <c r="G1051" s="3">
        <v>14</v>
      </c>
      <c r="H1051" s="3">
        <v>165647</v>
      </c>
      <c r="I1051">
        <v>0.14</v>
      </c>
      <c r="J1051">
        <v>0.28</v>
      </c>
      <c r="K1051" s="3"/>
      <c r="L1051" s="3"/>
    </row>
    <row r="1052" spans="1:12">
      <c r="A1052" s="3">
        <v>1149</v>
      </c>
      <c r="B1052" s="3">
        <v>2018</v>
      </c>
      <c r="C1052" s="3"/>
      <c r="D1052" s="6">
        <v>29</v>
      </c>
      <c r="E1052" s="3" t="s">
        <v>238</v>
      </c>
      <c r="F1052" s="3" t="s">
        <v>29</v>
      </c>
      <c r="G1052" s="3">
        <v>14</v>
      </c>
      <c r="H1052" s="3">
        <v>170823</v>
      </c>
      <c r="I1052">
        <v>0.145</v>
      </c>
      <c r="J1052">
        <v>0.29</v>
      </c>
      <c r="K1052" s="3"/>
      <c r="L1052" s="3"/>
    </row>
    <row r="1053" spans="1:12">
      <c r="A1053" s="3">
        <v>1150</v>
      </c>
      <c r="B1053" s="3">
        <v>2018</v>
      </c>
      <c r="C1053" s="3"/>
      <c r="D1053" s="6">
        <v>30</v>
      </c>
      <c r="E1053" s="3" t="s">
        <v>238</v>
      </c>
      <c r="F1053" s="3" t="s">
        <v>29</v>
      </c>
      <c r="G1053" s="3">
        <v>15</v>
      </c>
      <c r="H1053" s="3">
        <v>176000</v>
      </c>
      <c r="I1053">
        <v>0.15</v>
      </c>
      <c r="J1053">
        <v>0.3</v>
      </c>
      <c r="K1053" s="3"/>
      <c r="L1053" s="3"/>
    </row>
    <row r="1054" spans="1:12">
      <c r="A1054" s="3">
        <v>1151</v>
      </c>
      <c r="B1054" s="3">
        <v>2018</v>
      </c>
      <c r="C1054" s="3"/>
      <c r="D1054" s="6">
        <v>31</v>
      </c>
      <c r="E1054" s="3" t="s">
        <v>239</v>
      </c>
      <c r="F1054" s="3" t="s">
        <v>29</v>
      </c>
      <c r="G1054" s="3">
        <v>15</v>
      </c>
      <c r="H1054" s="3">
        <v>181176</v>
      </c>
      <c r="I1054">
        <v>0.155</v>
      </c>
      <c r="J1054">
        <v>0.31</v>
      </c>
      <c r="K1054" s="3"/>
      <c r="L1054" s="3"/>
    </row>
    <row r="1055" spans="1:12">
      <c r="A1055" s="3">
        <v>1152</v>
      </c>
      <c r="B1055" s="3">
        <v>2018</v>
      </c>
      <c r="C1055" s="3"/>
      <c r="D1055" s="6">
        <v>32</v>
      </c>
      <c r="E1055" s="3" t="s">
        <v>239</v>
      </c>
      <c r="F1055" s="3" t="s">
        <v>29</v>
      </c>
      <c r="G1055" s="3">
        <v>16</v>
      </c>
      <c r="H1055" s="3">
        <v>186352</v>
      </c>
      <c r="I1055">
        <v>0.16</v>
      </c>
      <c r="J1055">
        <v>0.32</v>
      </c>
      <c r="K1055" s="3"/>
      <c r="L1055" s="3"/>
    </row>
    <row r="1056" spans="1:12">
      <c r="A1056" s="3">
        <v>1153</v>
      </c>
      <c r="B1056" s="3">
        <v>2018</v>
      </c>
      <c r="C1056" s="3"/>
      <c r="D1056" s="6">
        <v>33</v>
      </c>
      <c r="E1056" s="3" t="s">
        <v>239</v>
      </c>
      <c r="F1056" s="3" t="s">
        <v>29</v>
      </c>
      <c r="G1056" s="3">
        <v>16</v>
      </c>
      <c r="H1056" s="3">
        <v>191529</v>
      </c>
      <c r="I1056">
        <v>0.165</v>
      </c>
      <c r="J1056">
        <v>0.33</v>
      </c>
      <c r="K1056" s="3"/>
      <c r="L1056" s="3"/>
    </row>
    <row r="1057" spans="1:12">
      <c r="A1057" s="3">
        <v>1154</v>
      </c>
      <c r="B1057" s="3">
        <v>2018</v>
      </c>
      <c r="C1057" s="3"/>
      <c r="D1057" s="6">
        <v>34</v>
      </c>
      <c r="E1057" s="3" t="s">
        <v>239</v>
      </c>
      <c r="F1057" s="3" t="s">
        <v>29</v>
      </c>
      <c r="G1057" s="3">
        <v>17</v>
      </c>
      <c r="H1057" s="3">
        <v>196705</v>
      </c>
      <c r="I1057">
        <v>0.17</v>
      </c>
      <c r="J1057">
        <v>0.34</v>
      </c>
      <c r="K1057" s="3"/>
      <c r="L1057" s="3"/>
    </row>
    <row r="1058" spans="1:12">
      <c r="A1058" s="3">
        <v>1155</v>
      </c>
      <c r="B1058" s="3">
        <v>2018</v>
      </c>
      <c r="C1058" s="3"/>
      <c r="D1058" s="6">
        <v>35</v>
      </c>
      <c r="E1058" s="3" t="s">
        <v>239</v>
      </c>
      <c r="F1058" s="3" t="s">
        <v>29</v>
      </c>
      <c r="G1058" s="3">
        <v>17</v>
      </c>
      <c r="H1058" s="3">
        <v>201882</v>
      </c>
      <c r="I1058">
        <v>0.175</v>
      </c>
      <c r="J1058">
        <v>0.35</v>
      </c>
      <c r="K1058" s="3"/>
      <c r="L1058" s="3"/>
    </row>
    <row r="1059" spans="1:12">
      <c r="A1059" s="3">
        <v>1156</v>
      </c>
      <c r="B1059" s="3">
        <v>2018</v>
      </c>
      <c r="C1059" s="3"/>
      <c r="D1059" s="6">
        <v>36</v>
      </c>
      <c r="E1059" s="3" t="s">
        <v>240</v>
      </c>
      <c r="F1059" s="3" t="s">
        <v>29</v>
      </c>
      <c r="G1059" s="3">
        <v>18</v>
      </c>
      <c r="H1059" s="3">
        <v>207058</v>
      </c>
      <c r="I1059">
        <v>0.18</v>
      </c>
      <c r="J1059">
        <v>0.36</v>
      </c>
      <c r="K1059" s="3"/>
      <c r="L1059" s="3"/>
    </row>
    <row r="1060" spans="1:12">
      <c r="A1060" s="3">
        <v>1157</v>
      </c>
      <c r="B1060" s="3">
        <v>2018</v>
      </c>
      <c r="C1060" s="3"/>
      <c r="D1060" s="6">
        <v>37</v>
      </c>
      <c r="E1060" s="3" t="s">
        <v>240</v>
      </c>
      <c r="F1060" s="3" t="s">
        <v>29</v>
      </c>
      <c r="G1060" s="3">
        <v>18</v>
      </c>
      <c r="H1060" s="3">
        <v>212235</v>
      </c>
      <c r="I1060">
        <v>0.185</v>
      </c>
      <c r="J1060">
        <v>0.37</v>
      </c>
      <c r="K1060" s="3"/>
      <c r="L1060" s="3"/>
    </row>
    <row r="1061" spans="1:12">
      <c r="A1061" s="3">
        <v>1158</v>
      </c>
      <c r="B1061" s="3">
        <v>2018</v>
      </c>
      <c r="C1061" s="3"/>
      <c r="D1061" s="6">
        <v>38</v>
      </c>
      <c r="E1061" s="3" t="s">
        <v>240</v>
      </c>
      <c r="F1061" s="3" t="s">
        <v>29</v>
      </c>
      <c r="G1061" s="3">
        <v>19</v>
      </c>
      <c r="H1061" s="3">
        <v>217411</v>
      </c>
      <c r="I1061">
        <v>0.19</v>
      </c>
      <c r="J1061">
        <v>0.38</v>
      </c>
      <c r="K1061" s="3"/>
      <c r="L1061" s="3"/>
    </row>
    <row r="1062" spans="1:12">
      <c r="A1062" s="3">
        <v>1159</v>
      </c>
      <c r="B1062" s="3">
        <v>2018</v>
      </c>
      <c r="C1062" s="3"/>
      <c r="D1062" s="6">
        <v>39</v>
      </c>
      <c r="E1062" s="3" t="s">
        <v>240</v>
      </c>
      <c r="F1062" s="3" t="s">
        <v>29</v>
      </c>
      <c r="G1062" s="3">
        <v>19</v>
      </c>
      <c r="H1062" s="3">
        <v>222588</v>
      </c>
      <c r="I1062">
        <v>0.195</v>
      </c>
      <c r="J1062">
        <v>0.39</v>
      </c>
      <c r="K1062" s="3"/>
      <c r="L1062" s="3"/>
    </row>
    <row r="1063" spans="1:12">
      <c r="A1063" s="3">
        <v>1160</v>
      </c>
      <c r="B1063" s="3">
        <v>2018</v>
      </c>
      <c r="C1063" s="3"/>
      <c r="D1063" s="6">
        <v>40</v>
      </c>
      <c r="E1063" s="3" t="s">
        <v>240</v>
      </c>
      <c r="F1063" s="3" t="s">
        <v>29</v>
      </c>
      <c r="G1063" s="3">
        <v>20</v>
      </c>
      <c r="H1063" s="3">
        <v>227764</v>
      </c>
      <c r="I1063">
        <v>0.2</v>
      </c>
      <c r="J1063">
        <v>0.4</v>
      </c>
      <c r="K1063" s="3"/>
      <c r="L1063" s="3"/>
    </row>
    <row r="1064" spans="1:12">
      <c r="A1064" s="3">
        <v>1161</v>
      </c>
      <c r="B1064" s="3">
        <v>2018</v>
      </c>
      <c r="C1064" s="3"/>
      <c r="D1064" s="6">
        <v>41</v>
      </c>
      <c r="E1064" s="3" t="s">
        <v>241</v>
      </c>
      <c r="F1064" s="3" t="s">
        <v>29</v>
      </c>
      <c r="G1064" s="3">
        <v>20</v>
      </c>
      <c r="H1064" s="3">
        <v>232941</v>
      </c>
      <c r="I1064">
        <v>0.205</v>
      </c>
      <c r="J1064">
        <v>0.41</v>
      </c>
      <c r="K1064" s="3"/>
      <c r="L1064" s="3"/>
    </row>
    <row r="1065" spans="1:12">
      <c r="A1065" s="3">
        <v>1162</v>
      </c>
      <c r="B1065" s="3">
        <v>2018</v>
      </c>
      <c r="C1065" s="3"/>
      <c r="D1065" s="6">
        <v>42</v>
      </c>
      <c r="E1065" s="3" t="s">
        <v>241</v>
      </c>
      <c r="F1065" s="3" t="s">
        <v>29</v>
      </c>
      <c r="G1065" s="3">
        <v>21</v>
      </c>
      <c r="H1065" s="3">
        <v>238117</v>
      </c>
      <c r="I1065">
        <v>0.21</v>
      </c>
      <c r="J1065">
        <v>0.42</v>
      </c>
      <c r="K1065" s="3"/>
      <c r="L1065" s="3"/>
    </row>
    <row r="1066" spans="1:12">
      <c r="A1066" s="3">
        <v>1163</v>
      </c>
      <c r="B1066" s="3">
        <v>2018</v>
      </c>
      <c r="C1066" s="3"/>
      <c r="D1066" s="6">
        <v>43</v>
      </c>
      <c r="E1066" s="3" t="s">
        <v>241</v>
      </c>
      <c r="F1066" s="3" t="s">
        <v>29</v>
      </c>
      <c r="G1066" s="3">
        <v>21</v>
      </c>
      <c r="H1066" s="3">
        <v>243294</v>
      </c>
      <c r="I1066">
        <v>0.215</v>
      </c>
      <c r="J1066">
        <v>0.43</v>
      </c>
      <c r="K1066" s="3"/>
      <c r="L1066" s="3"/>
    </row>
    <row r="1067" spans="1:12">
      <c r="A1067" s="3">
        <v>1164</v>
      </c>
      <c r="B1067" s="3">
        <v>2018</v>
      </c>
      <c r="C1067" s="3"/>
      <c r="D1067" s="6">
        <v>44</v>
      </c>
      <c r="E1067" s="3" t="s">
        <v>241</v>
      </c>
      <c r="F1067" s="3" t="s">
        <v>29</v>
      </c>
      <c r="G1067" s="3">
        <v>22</v>
      </c>
      <c r="H1067" s="3">
        <v>248470</v>
      </c>
      <c r="I1067">
        <v>0.22</v>
      </c>
      <c r="J1067">
        <v>0.44</v>
      </c>
      <c r="K1067" s="3"/>
      <c r="L1067" s="3"/>
    </row>
    <row r="1068" spans="1:12">
      <c r="A1068" s="3">
        <v>1165</v>
      </c>
      <c r="B1068" s="3">
        <v>2018</v>
      </c>
      <c r="C1068" s="3"/>
      <c r="D1068" s="6">
        <v>45</v>
      </c>
      <c r="E1068" s="3" t="s">
        <v>241</v>
      </c>
      <c r="F1068" s="3" t="s">
        <v>29</v>
      </c>
      <c r="G1068" s="3">
        <v>22</v>
      </c>
      <c r="H1068" s="3">
        <v>253647</v>
      </c>
      <c r="I1068">
        <v>0.225</v>
      </c>
      <c r="J1068">
        <v>0.45</v>
      </c>
      <c r="K1068" s="3"/>
      <c r="L1068" s="3"/>
    </row>
    <row r="1069" spans="1:12">
      <c r="A1069" s="3">
        <v>1166</v>
      </c>
      <c r="B1069" s="3">
        <v>2018</v>
      </c>
      <c r="C1069" s="3"/>
      <c r="D1069" s="6">
        <v>46</v>
      </c>
      <c r="E1069" s="3" t="s">
        <v>242</v>
      </c>
      <c r="F1069" s="3" t="s">
        <v>29</v>
      </c>
      <c r="G1069" s="3">
        <v>23</v>
      </c>
      <c r="H1069" s="3">
        <v>258823</v>
      </c>
      <c r="I1069">
        <v>0.23</v>
      </c>
      <c r="J1069">
        <v>0.46</v>
      </c>
      <c r="K1069" s="3"/>
      <c r="L1069" s="3"/>
    </row>
    <row r="1070" spans="1:12">
      <c r="A1070" s="3">
        <v>1167</v>
      </c>
      <c r="B1070" s="3">
        <v>2018</v>
      </c>
      <c r="C1070" s="3"/>
      <c r="D1070" s="6">
        <v>47</v>
      </c>
      <c r="E1070" s="3" t="s">
        <v>242</v>
      </c>
      <c r="F1070" s="3" t="s">
        <v>29</v>
      </c>
      <c r="G1070" s="3">
        <v>23</v>
      </c>
      <c r="H1070" s="3">
        <v>264000</v>
      </c>
      <c r="I1070">
        <v>0.235</v>
      </c>
      <c r="J1070">
        <v>0.47</v>
      </c>
      <c r="K1070" s="3"/>
      <c r="L1070" s="3"/>
    </row>
    <row r="1071" spans="1:12">
      <c r="A1071" s="3">
        <v>1168</v>
      </c>
      <c r="B1071" s="3">
        <v>2018</v>
      </c>
      <c r="C1071" s="3"/>
      <c r="D1071" s="6">
        <v>48</v>
      </c>
      <c r="E1071" s="3" t="s">
        <v>242</v>
      </c>
      <c r="F1071" s="3" t="s">
        <v>29</v>
      </c>
      <c r="G1071" s="3">
        <v>24</v>
      </c>
      <c r="H1071" s="3">
        <v>269176</v>
      </c>
      <c r="I1071">
        <v>0.24</v>
      </c>
      <c r="J1071">
        <v>0.48</v>
      </c>
      <c r="K1071" s="3"/>
      <c r="L1071" s="3"/>
    </row>
    <row r="1072" spans="1:12">
      <c r="A1072" s="3">
        <v>1169</v>
      </c>
      <c r="B1072" s="3">
        <v>2018</v>
      </c>
      <c r="C1072" s="3"/>
      <c r="D1072" s="6">
        <v>49</v>
      </c>
      <c r="E1072" s="3" t="s">
        <v>242</v>
      </c>
      <c r="F1072" s="3" t="s">
        <v>29</v>
      </c>
      <c r="G1072" s="3">
        <v>24</v>
      </c>
      <c r="H1072" s="3">
        <v>274352</v>
      </c>
      <c r="I1072">
        <v>0.245</v>
      </c>
      <c r="J1072">
        <v>0.49</v>
      </c>
      <c r="K1072" s="3"/>
      <c r="L1072" s="3"/>
    </row>
    <row r="1073" spans="1:12">
      <c r="A1073" s="3">
        <v>1170</v>
      </c>
      <c r="B1073" s="3">
        <v>2018</v>
      </c>
      <c r="C1073" s="3"/>
      <c r="D1073" s="6">
        <v>50</v>
      </c>
      <c r="E1073" s="3" t="s">
        <v>242</v>
      </c>
      <c r="F1073" s="3" t="s">
        <v>29</v>
      </c>
      <c r="G1073" s="3">
        <v>25</v>
      </c>
      <c r="H1073" s="3">
        <v>279529</v>
      </c>
      <c r="I1073">
        <v>0.25</v>
      </c>
      <c r="J1073">
        <v>0.5</v>
      </c>
      <c r="K1073" s="3"/>
      <c r="L1073" s="3"/>
    </row>
    <row r="1074" spans="1:12">
      <c r="A1074" s="3">
        <v>1171</v>
      </c>
      <c r="B1074" s="3">
        <v>2018</v>
      </c>
      <c r="C1074" s="3"/>
      <c r="D1074" s="6">
        <v>51</v>
      </c>
      <c r="E1074" s="3" t="s">
        <v>243</v>
      </c>
      <c r="F1074" s="3" t="s">
        <v>29</v>
      </c>
      <c r="G1074" s="3">
        <v>25</v>
      </c>
      <c r="H1074" s="3">
        <v>284705</v>
      </c>
      <c r="I1074">
        <v>0.255</v>
      </c>
      <c r="J1074">
        <v>0.51</v>
      </c>
      <c r="K1074" s="3"/>
      <c r="L1074" s="3"/>
    </row>
    <row r="1075" spans="1:12">
      <c r="A1075" s="3">
        <v>1172</v>
      </c>
      <c r="B1075" s="3">
        <v>2018</v>
      </c>
      <c r="C1075" s="3"/>
      <c r="D1075" s="6">
        <v>52</v>
      </c>
      <c r="E1075" s="3" t="s">
        <v>243</v>
      </c>
      <c r="F1075" s="3" t="s">
        <v>29</v>
      </c>
      <c r="G1075" s="3">
        <v>26</v>
      </c>
      <c r="H1075" s="3">
        <v>289882</v>
      </c>
      <c r="I1075">
        <v>0.26</v>
      </c>
      <c r="J1075">
        <v>0.52</v>
      </c>
      <c r="K1075" s="3"/>
      <c r="L1075" s="3"/>
    </row>
    <row r="1076" spans="1:12">
      <c r="A1076" s="3">
        <v>1173</v>
      </c>
      <c r="B1076" s="3">
        <v>2018</v>
      </c>
      <c r="C1076" s="3"/>
      <c r="D1076" s="6">
        <v>53</v>
      </c>
      <c r="E1076" s="3" t="s">
        <v>243</v>
      </c>
      <c r="F1076" s="3" t="s">
        <v>29</v>
      </c>
      <c r="G1076" s="3">
        <v>26</v>
      </c>
      <c r="H1076" s="3">
        <v>295058</v>
      </c>
      <c r="I1076">
        <v>0.265</v>
      </c>
      <c r="J1076">
        <v>0.53</v>
      </c>
      <c r="K1076" s="3"/>
      <c r="L1076" s="3"/>
    </row>
    <row r="1077" spans="1:12">
      <c r="A1077" s="3">
        <v>1174</v>
      </c>
      <c r="B1077" s="3">
        <v>2018</v>
      </c>
      <c r="C1077" s="3"/>
      <c r="D1077" s="6">
        <v>54</v>
      </c>
      <c r="E1077" s="3" t="s">
        <v>243</v>
      </c>
      <c r="F1077" s="3" t="s">
        <v>29</v>
      </c>
      <c r="G1077" s="3">
        <v>27</v>
      </c>
      <c r="H1077" s="3">
        <v>300235</v>
      </c>
      <c r="I1077">
        <v>0.27</v>
      </c>
      <c r="J1077">
        <v>0.54</v>
      </c>
      <c r="K1077" s="3"/>
      <c r="L1077" s="3"/>
    </row>
    <row r="1078" spans="1:12">
      <c r="A1078" s="3">
        <v>1175</v>
      </c>
      <c r="B1078" s="3">
        <v>2018</v>
      </c>
      <c r="C1078" s="3"/>
      <c r="D1078" s="6">
        <v>55</v>
      </c>
      <c r="E1078" s="3" t="s">
        <v>243</v>
      </c>
      <c r="F1078" s="3" t="s">
        <v>29</v>
      </c>
      <c r="G1078" s="3">
        <v>27</v>
      </c>
      <c r="H1078" s="3">
        <v>305411</v>
      </c>
      <c r="I1078">
        <v>0.275</v>
      </c>
      <c r="J1078">
        <v>0.55</v>
      </c>
      <c r="K1078" s="3"/>
      <c r="L1078" s="3"/>
    </row>
    <row r="1079" spans="1:12">
      <c r="A1079" s="3">
        <v>1176</v>
      </c>
      <c r="B1079" s="3">
        <v>2018</v>
      </c>
      <c r="C1079" s="3"/>
      <c r="D1079" s="6">
        <v>56</v>
      </c>
      <c r="E1079" s="3" t="s">
        <v>244</v>
      </c>
      <c r="F1079" s="3" t="s">
        <v>29</v>
      </c>
      <c r="G1079" s="3">
        <v>28</v>
      </c>
      <c r="H1079" s="3">
        <v>310588</v>
      </c>
      <c r="I1079">
        <v>0.28</v>
      </c>
      <c r="J1079">
        <v>0.56</v>
      </c>
      <c r="K1079" s="3"/>
      <c r="L1079" s="3"/>
    </row>
    <row r="1080" spans="1:12">
      <c r="A1080" s="3">
        <v>1177</v>
      </c>
      <c r="B1080" s="3">
        <v>2018</v>
      </c>
      <c r="C1080" s="3"/>
      <c r="D1080" s="6">
        <v>57</v>
      </c>
      <c r="E1080" s="3" t="s">
        <v>244</v>
      </c>
      <c r="F1080" s="3" t="s">
        <v>29</v>
      </c>
      <c r="G1080" s="3">
        <v>28</v>
      </c>
      <c r="H1080" s="3">
        <v>315764</v>
      </c>
      <c r="I1080">
        <v>0.285</v>
      </c>
      <c r="J1080">
        <v>0.57</v>
      </c>
      <c r="K1080" s="3"/>
      <c r="L1080" s="3"/>
    </row>
    <row r="1081" spans="1:12">
      <c r="A1081" s="3">
        <v>1178</v>
      </c>
      <c r="B1081" s="3">
        <v>2018</v>
      </c>
      <c r="C1081" s="3"/>
      <c r="D1081" s="6">
        <v>58</v>
      </c>
      <c r="E1081" s="3" t="s">
        <v>244</v>
      </c>
      <c r="F1081" s="3" t="s">
        <v>29</v>
      </c>
      <c r="G1081" s="3">
        <v>29</v>
      </c>
      <c r="H1081" s="3">
        <v>320941</v>
      </c>
      <c r="I1081">
        <v>0.29</v>
      </c>
      <c r="J1081">
        <v>0.58</v>
      </c>
      <c r="K1081" s="3"/>
      <c r="L1081" s="3"/>
    </row>
    <row r="1082" spans="1:12">
      <c r="A1082" s="3">
        <v>1179</v>
      </c>
      <c r="B1082" s="3">
        <v>2018</v>
      </c>
      <c r="C1082" s="3"/>
      <c r="D1082" s="6">
        <v>59</v>
      </c>
      <c r="E1082" s="3" t="s">
        <v>244</v>
      </c>
      <c r="F1082" s="3" t="s">
        <v>29</v>
      </c>
      <c r="G1082" s="3">
        <v>29</v>
      </c>
      <c r="H1082" s="3">
        <v>326117</v>
      </c>
      <c r="I1082">
        <v>0.295</v>
      </c>
      <c r="J1082">
        <v>0.59</v>
      </c>
      <c r="K1082" s="3"/>
      <c r="L1082" s="3"/>
    </row>
    <row r="1083" spans="1:12">
      <c r="A1083" s="3">
        <v>1180</v>
      </c>
      <c r="B1083" s="3">
        <v>2018</v>
      </c>
      <c r="C1083" s="3"/>
      <c r="D1083" s="6">
        <v>60</v>
      </c>
      <c r="E1083" s="3" t="s">
        <v>244</v>
      </c>
      <c r="F1083" s="3" t="s">
        <v>29</v>
      </c>
      <c r="G1083" s="3">
        <v>30</v>
      </c>
      <c r="H1083" s="3">
        <v>331294</v>
      </c>
      <c r="I1083">
        <v>0.3</v>
      </c>
      <c r="J1083">
        <v>0.6</v>
      </c>
      <c r="K1083" s="3"/>
      <c r="L1083" s="3"/>
    </row>
    <row r="1084" spans="1:12">
      <c r="A1084" s="3">
        <v>1181</v>
      </c>
      <c r="B1084" s="3">
        <v>2019</v>
      </c>
      <c r="C1084" s="3"/>
      <c r="D1084" s="6">
        <v>1</v>
      </c>
      <c r="E1084" s="3" t="s">
        <v>245</v>
      </c>
      <c r="F1084" s="3" t="s">
        <v>29</v>
      </c>
      <c r="G1084" s="3">
        <v>0</v>
      </c>
      <c r="H1084" s="3">
        <v>11176</v>
      </c>
      <c r="I1084">
        <v>0.005</v>
      </c>
      <c r="J1084">
        <v>0.01</v>
      </c>
      <c r="K1084" s="3"/>
      <c r="L1084" s="3"/>
    </row>
    <row r="1085" spans="1:12">
      <c r="A1085" s="3">
        <v>1182</v>
      </c>
      <c r="B1085" s="3">
        <v>2019</v>
      </c>
      <c r="C1085" s="3"/>
      <c r="D1085" s="6">
        <v>2</v>
      </c>
      <c r="E1085" s="3" t="s">
        <v>245</v>
      </c>
      <c r="F1085" s="3" t="s">
        <v>29</v>
      </c>
      <c r="G1085" s="3">
        <v>1</v>
      </c>
      <c r="H1085" s="3">
        <v>13411</v>
      </c>
      <c r="I1085">
        <v>0.01</v>
      </c>
      <c r="J1085">
        <v>0.02</v>
      </c>
      <c r="K1085" s="3"/>
      <c r="L1085" s="3"/>
    </row>
    <row r="1086" spans="1:12">
      <c r="A1086" s="3">
        <v>1183</v>
      </c>
      <c r="B1086" s="3">
        <v>2019</v>
      </c>
      <c r="C1086" s="3"/>
      <c r="D1086" s="6">
        <v>3</v>
      </c>
      <c r="E1086" s="3" t="s">
        <v>245</v>
      </c>
      <c r="F1086" s="3" t="s">
        <v>29</v>
      </c>
      <c r="G1086" s="3">
        <v>1</v>
      </c>
      <c r="H1086" s="3">
        <v>15647</v>
      </c>
      <c r="I1086">
        <v>0.015</v>
      </c>
      <c r="J1086">
        <v>0.03</v>
      </c>
      <c r="K1086" s="3"/>
      <c r="L1086" s="3"/>
    </row>
    <row r="1087" spans="1:12">
      <c r="A1087" s="3">
        <v>1184</v>
      </c>
      <c r="B1087" s="3">
        <v>2019</v>
      </c>
      <c r="C1087" s="3"/>
      <c r="D1087" s="6">
        <v>4</v>
      </c>
      <c r="E1087" s="3" t="s">
        <v>245</v>
      </c>
      <c r="F1087" s="3" t="s">
        <v>29</v>
      </c>
      <c r="G1087" s="3">
        <v>2</v>
      </c>
      <c r="H1087" s="3">
        <v>17882</v>
      </c>
      <c r="I1087">
        <v>0.02</v>
      </c>
      <c r="J1087">
        <v>0.04</v>
      </c>
      <c r="K1087" s="3"/>
      <c r="L1087" s="3"/>
    </row>
    <row r="1088" spans="1:12">
      <c r="A1088" s="3">
        <v>1185</v>
      </c>
      <c r="B1088" s="3">
        <v>2019</v>
      </c>
      <c r="C1088" s="3"/>
      <c r="D1088" s="6">
        <v>5</v>
      </c>
      <c r="E1088" s="3" t="s">
        <v>245</v>
      </c>
      <c r="F1088" s="3" t="s">
        <v>29</v>
      </c>
      <c r="G1088" s="3">
        <v>2</v>
      </c>
      <c r="H1088" s="3">
        <v>20117</v>
      </c>
      <c r="I1088">
        <v>0.025</v>
      </c>
      <c r="J1088">
        <v>0.05</v>
      </c>
      <c r="K1088" s="3"/>
      <c r="L1088" s="3"/>
    </row>
    <row r="1089" spans="1:12">
      <c r="A1089" s="3">
        <v>1186</v>
      </c>
      <c r="B1089" s="3">
        <v>2019</v>
      </c>
      <c r="C1089" s="3"/>
      <c r="D1089" s="6">
        <v>6</v>
      </c>
      <c r="E1089" s="3" t="s">
        <v>246</v>
      </c>
      <c r="F1089" s="3" t="s">
        <v>29</v>
      </c>
      <c r="G1089" s="3">
        <v>3</v>
      </c>
      <c r="H1089" s="3">
        <v>22352</v>
      </c>
      <c r="I1089">
        <v>0.03</v>
      </c>
      <c r="J1089">
        <v>0.06</v>
      </c>
      <c r="K1089" s="3"/>
      <c r="L1089" s="3"/>
    </row>
    <row r="1090" spans="1:12">
      <c r="A1090" s="3">
        <v>1187</v>
      </c>
      <c r="B1090" s="3">
        <v>2019</v>
      </c>
      <c r="C1090" s="3"/>
      <c r="D1090" s="6">
        <v>7</v>
      </c>
      <c r="E1090" s="3" t="s">
        <v>246</v>
      </c>
      <c r="F1090" s="3" t="s">
        <v>29</v>
      </c>
      <c r="G1090" s="3">
        <v>3</v>
      </c>
      <c r="H1090" s="3">
        <v>24588</v>
      </c>
      <c r="I1090">
        <v>0.035</v>
      </c>
      <c r="J1090">
        <v>0.07</v>
      </c>
      <c r="K1090" s="3"/>
      <c r="L1090" s="3"/>
    </row>
    <row r="1091" spans="1:12">
      <c r="A1091" s="3">
        <v>1188</v>
      </c>
      <c r="B1091" s="3">
        <v>2019</v>
      </c>
      <c r="C1091" s="3"/>
      <c r="D1091" s="6">
        <v>8</v>
      </c>
      <c r="E1091" s="3" t="s">
        <v>246</v>
      </c>
      <c r="F1091" s="3" t="s">
        <v>29</v>
      </c>
      <c r="G1091" s="3">
        <v>4</v>
      </c>
      <c r="H1091" s="3">
        <v>26823</v>
      </c>
      <c r="I1091">
        <v>0.04</v>
      </c>
      <c r="J1091">
        <v>0.08</v>
      </c>
      <c r="K1091" s="3"/>
      <c r="L1091" s="3"/>
    </row>
    <row r="1092" spans="1:12">
      <c r="A1092" s="3">
        <v>1189</v>
      </c>
      <c r="B1092" s="3">
        <v>2019</v>
      </c>
      <c r="C1092" s="3"/>
      <c r="D1092" s="6">
        <v>9</v>
      </c>
      <c r="E1092" s="3" t="s">
        <v>246</v>
      </c>
      <c r="F1092" s="3" t="s">
        <v>29</v>
      </c>
      <c r="G1092" s="3">
        <v>4</v>
      </c>
      <c r="H1092" s="3">
        <v>29058</v>
      </c>
      <c r="I1092">
        <v>0.045</v>
      </c>
      <c r="J1092">
        <v>0.09</v>
      </c>
      <c r="K1092" s="3"/>
      <c r="L1092" s="3"/>
    </row>
    <row r="1093" spans="1:12">
      <c r="A1093" s="3">
        <v>1190</v>
      </c>
      <c r="B1093" s="3">
        <v>2019</v>
      </c>
      <c r="C1093" s="3"/>
      <c r="D1093" s="6">
        <v>10</v>
      </c>
      <c r="E1093" s="3" t="s">
        <v>246</v>
      </c>
      <c r="F1093" s="3" t="s">
        <v>29</v>
      </c>
      <c r="G1093" s="3">
        <v>5</v>
      </c>
      <c r="H1093" s="3">
        <v>31294</v>
      </c>
      <c r="I1093">
        <v>0.05</v>
      </c>
      <c r="J1093">
        <v>0.1</v>
      </c>
      <c r="K1093" s="3"/>
      <c r="L1093" s="3"/>
    </row>
    <row r="1094" spans="1:12">
      <c r="A1094" s="3">
        <v>1191</v>
      </c>
      <c r="B1094" s="3">
        <v>2019</v>
      </c>
      <c r="C1094" s="3"/>
      <c r="D1094" s="6">
        <v>11</v>
      </c>
      <c r="E1094" s="3" t="s">
        <v>247</v>
      </c>
      <c r="F1094" s="3" t="s">
        <v>29</v>
      </c>
      <c r="G1094" s="3">
        <v>5</v>
      </c>
      <c r="H1094" s="3">
        <v>33529</v>
      </c>
      <c r="I1094">
        <v>0.055</v>
      </c>
      <c r="J1094">
        <v>0.11</v>
      </c>
      <c r="K1094" s="3"/>
      <c r="L1094" s="3"/>
    </row>
    <row r="1095" spans="1:12">
      <c r="A1095" s="3">
        <v>1192</v>
      </c>
      <c r="B1095" s="3">
        <v>2019</v>
      </c>
      <c r="C1095" s="3"/>
      <c r="D1095" s="6">
        <v>12</v>
      </c>
      <c r="E1095" s="3" t="s">
        <v>247</v>
      </c>
      <c r="F1095" s="3" t="s">
        <v>29</v>
      </c>
      <c r="G1095" s="3">
        <v>6</v>
      </c>
      <c r="H1095" s="3">
        <v>35764</v>
      </c>
      <c r="I1095">
        <v>0.06</v>
      </c>
      <c r="J1095">
        <v>0.12</v>
      </c>
      <c r="K1095" s="3"/>
      <c r="L1095" s="3"/>
    </row>
    <row r="1096" spans="1:12">
      <c r="A1096" s="3">
        <v>1193</v>
      </c>
      <c r="B1096" s="3">
        <v>2019</v>
      </c>
      <c r="C1096" s="3"/>
      <c r="D1096" s="6">
        <v>13</v>
      </c>
      <c r="E1096" s="3" t="s">
        <v>247</v>
      </c>
      <c r="F1096" s="3" t="s">
        <v>29</v>
      </c>
      <c r="G1096" s="3">
        <v>6</v>
      </c>
      <c r="H1096" s="3">
        <v>38000</v>
      </c>
      <c r="I1096">
        <v>0.065</v>
      </c>
      <c r="J1096">
        <v>0.13</v>
      </c>
      <c r="K1096" s="3"/>
      <c r="L1096" s="3"/>
    </row>
    <row r="1097" spans="1:12">
      <c r="A1097" s="3">
        <v>1194</v>
      </c>
      <c r="B1097" s="3">
        <v>2019</v>
      </c>
      <c r="C1097" s="3"/>
      <c r="D1097" s="6">
        <v>14</v>
      </c>
      <c r="E1097" s="3" t="s">
        <v>247</v>
      </c>
      <c r="F1097" s="3" t="s">
        <v>29</v>
      </c>
      <c r="G1097" s="3">
        <v>7</v>
      </c>
      <c r="H1097" s="3">
        <v>40235</v>
      </c>
      <c r="I1097">
        <v>0.07</v>
      </c>
      <c r="J1097">
        <v>0.14</v>
      </c>
      <c r="K1097" s="3"/>
      <c r="L1097" s="3"/>
    </row>
    <row r="1098" spans="1:12">
      <c r="A1098" s="3">
        <v>1195</v>
      </c>
      <c r="B1098" s="3">
        <v>2019</v>
      </c>
      <c r="C1098" s="3"/>
      <c r="D1098" s="6">
        <v>15</v>
      </c>
      <c r="E1098" s="3" t="s">
        <v>247</v>
      </c>
      <c r="F1098" s="3" t="s">
        <v>29</v>
      </c>
      <c r="G1098" s="3">
        <v>7</v>
      </c>
      <c r="H1098" s="3">
        <v>42470</v>
      </c>
      <c r="I1098">
        <v>0.075</v>
      </c>
      <c r="J1098">
        <v>0.15</v>
      </c>
      <c r="K1098" s="3"/>
      <c r="L1098" s="3"/>
    </row>
    <row r="1099" spans="1:12">
      <c r="A1099" s="3">
        <v>1196</v>
      </c>
      <c r="B1099" s="3">
        <v>2019</v>
      </c>
      <c r="C1099" s="3"/>
      <c r="D1099" s="6">
        <v>16</v>
      </c>
      <c r="E1099" s="3" t="s">
        <v>248</v>
      </c>
      <c r="F1099" s="3" t="s">
        <v>29</v>
      </c>
      <c r="G1099" s="3">
        <v>8</v>
      </c>
      <c r="H1099" s="3">
        <v>44705</v>
      </c>
      <c r="I1099">
        <v>0.08</v>
      </c>
      <c r="J1099">
        <v>0.16</v>
      </c>
      <c r="K1099" s="3"/>
      <c r="L1099" s="3"/>
    </row>
    <row r="1100" spans="1:12">
      <c r="A1100" s="3">
        <v>1197</v>
      </c>
      <c r="B1100" s="3">
        <v>2019</v>
      </c>
      <c r="C1100" s="3"/>
      <c r="D1100" s="6">
        <v>17</v>
      </c>
      <c r="E1100" s="3" t="s">
        <v>248</v>
      </c>
      <c r="F1100" s="3" t="s">
        <v>29</v>
      </c>
      <c r="G1100" s="3">
        <v>8</v>
      </c>
      <c r="H1100" s="3">
        <v>46941</v>
      </c>
      <c r="I1100">
        <v>0.085</v>
      </c>
      <c r="J1100">
        <v>0.17</v>
      </c>
      <c r="K1100" s="3"/>
      <c r="L1100" s="3"/>
    </row>
    <row r="1101" spans="1:12">
      <c r="A1101" s="3">
        <v>1198</v>
      </c>
      <c r="B1101" s="3">
        <v>2019</v>
      </c>
      <c r="C1101" s="3"/>
      <c r="D1101" s="6">
        <v>18</v>
      </c>
      <c r="E1101" s="3" t="s">
        <v>248</v>
      </c>
      <c r="F1101" s="3" t="s">
        <v>29</v>
      </c>
      <c r="G1101" s="3">
        <v>9</v>
      </c>
      <c r="H1101" s="3">
        <v>49176</v>
      </c>
      <c r="I1101">
        <v>0.09</v>
      </c>
      <c r="J1101">
        <v>0.18</v>
      </c>
      <c r="K1101" s="3"/>
      <c r="L1101" s="3"/>
    </row>
    <row r="1102" spans="1:12">
      <c r="A1102" s="3">
        <v>1199</v>
      </c>
      <c r="B1102" s="3">
        <v>2019</v>
      </c>
      <c r="C1102" s="3"/>
      <c r="D1102" s="6">
        <v>19</v>
      </c>
      <c r="E1102" s="3" t="s">
        <v>248</v>
      </c>
      <c r="F1102" s="3" t="s">
        <v>29</v>
      </c>
      <c r="G1102" s="3">
        <v>9</v>
      </c>
      <c r="H1102" s="3">
        <v>51411</v>
      </c>
      <c r="I1102">
        <v>0.095</v>
      </c>
      <c r="J1102">
        <v>0.19</v>
      </c>
      <c r="K1102" s="3"/>
      <c r="L1102" s="3"/>
    </row>
    <row r="1103" spans="1:12">
      <c r="A1103" s="3">
        <v>1200</v>
      </c>
      <c r="B1103" s="3">
        <v>2019</v>
      </c>
      <c r="C1103" s="3"/>
      <c r="D1103" s="6">
        <v>20</v>
      </c>
      <c r="E1103" s="3" t="s">
        <v>248</v>
      </c>
      <c r="F1103" s="3" t="s">
        <v>29</v>
      </c>
      <c r="G1103" s="3">
        <v>10</v>
      </c>
      <c r="H1103" s="3">
        <v>53647</v>
      </c>
      <c r="I1103">
        <v>0.1</v>
      </c>
      <c r="J1103">
        <v>0.2</v>
      </c>
      <c r="K1103" s="3"/>
      <c r="L1103" s="3"/>
    </row>
    <row r="1104" spans="1:12">
      <c r="A1104" s="3">
        <v>1201</v>
      </c>
      <c r="B1104" s="3">
        <v>2019</v>
      </c>
      <c r="C1104" s="3"/>
      <c r="D1104" s="6">
        <v>21</v>
      </c>
      <c r="E1104" s="3" t="s">
        <v>249</v>
      </c>
      <c r="F1104" s="3" t="s">
        <v>29</v>
      </c>
      <c r="G1104" s="3">
        <v>10</v>
      </c>
      <c r="H1104" s="3">
        <v>55882</v>
      </c>
      <c r="I1104">
        <v>0.105</v>
      </c>
      <c r="J1104">
        <v>0.21</v>
      </c>
      <c r="K1104" s="3"/>
      <c r="L1104" s="3"/>
    </row>
    <row r="1105" spans="1:12">
      <c r="A1105" s="3">
        <v>1202</v>
      </c>
      <c r="B1105" s="3">
        <v>2019</v>
      </c>
      <c r="C1105" s="3"/>
      <c r="D1105" s="6">
        <v>22</v>
      </c>
      <c r="E1105" s="3" t="s">
        <v>249</v>
      </c>
      <c r="F1105" s="3" t="s">
        <v>29</v>
      </c>
      <c r="G1105" s="3">
        <v>11</v>
      </c>
      <c r="H1105" s="3">
        <v>58117</v>
      </c>
      <c r="I1105">
        <v>0.11</v>
      </c>
      <c r="J1105">
        <v>0.22</v>
      </c>
      <c r="K1105" s="3"/>
      <c r="L1105" s="3"/>
    </row>
    <row r="1106" spans="1:12">
      <c r="A1106" s="3">
        <v>1203</v>
      </c>
      <c r="B1106" s="3">
        <v>2019</v>
      </c>
      <c r="C1106" s="3"/>
      <c r="D1106" s="6">
        <v>23</v>
      </c>
      <c r="E1106" s="3" t="s">
        <v>249</v>
      </c>
      <c r="F1106" s="3" t="s">
        <v>29</v>
      </c>
      <c r="G1106" s="3">
        <v>11</v>
      </c>
      <c r="H1106" s="3">
        <v>60352</v>
      </c>
      <c r="I1106">
        <v>0.115</v>
      </c>
      <c r="J1106">
        <v>0.23</v>
      </c>
      <c r="K1106" s="3"/>
      <c r="L1106" s="3"/>
    </row>
    <row r="1107" spans="1:12">
      <c r="A1107" s="3">
        <v>1204</v>
      </c>
      <c r="B1107" s="3">
        <v>2019</v>
      </c>
      <c r="C1107" s="3"/>
      <c r="D1107" s="6">
        <v>24</v>
      </c>
      <c r="E1107" s="3" t="s">
        <v>249</v>
      </c>
      <c r="F1107" s="3" t="s">
        <v>29</v>
      </c>
      <c r="G1107" s="3">
        <v>12</v>
      </c>
      <c r="H1107" s="3">
        <v>62588</v>
      </c>
      <c r="I1107">
        <v>0.12</v>
      </c>
      <c r="J1107">
        <v>0.24</v>
      </c>
      <c r="K1107" s="3"/>
      <c r="L1107" s="3"/>
    </row>
    <row r="1108" spans="1:12">
      <c r="A1108" s="3">
        <v>1205</v>
      </c>
      <c r="B1108" s="3">
        <v>2019</v>
      </c>
      <c r="C1108" s="3"/>
      <c r="D1108" s="6">
        <v>25</v>
      </c>
      <c r="E1108" s="3" t="s">
        <v>249</v>
      </c>
      <c r="F1108" s="3" t="s">
        <v>29</v>
      </c>
      <c r="G1108" s="3">
        <v>12</v>
      </c>
      <c r="H1108" s="3">
        <v>64823</v>
      </c>
      <c r="I1108">
        <v>0.125</v>
      </c>
      <c r="J1108">
        <v>0.25</v>
      </c>
      <c r="K1108" s="3"/>
      <c r="L1108" s="3"/>
    </row>
    <row r="1109" spans="1:12">
      <c r="A1109" s="3">
        <v>1206</v>
      </c>
      <c r="B1109" s="3">
        <v>2019</v>
      </c>
      <c r="C1109" s="3"/>
      <c r="D1109" s="6">
        <v>26</v>
      </c>
      <c r="E1109" s="3" t="s">
        <v>250</v>
      </c>
      <c r="F1109" s="3" t="s">
        <v>29</v>
      </c>
      <c r="G1109" s="3">
        <v>13</v>
      </c>
      <c r="H1109" s="3">
        <v>67058</v>
      </c>
      <c r="I1109">
        <v>0.13</v>
      </c>
      <c r="J1109">
        <v>0.26</v>
      </c>
      <c r="K1109" s="3"/>
      <c r="L1109" s="3"/>
    </row>
    <row r="1110" spans="1:12">
      <c r="A1110" s="3">
        <v>1207</v>
      </c>
      <c r="B1110" s="3">
        <v>2019</v>
      </c>
      <c r="C1110" s="3"/>
      <c r="D1110" s="6">
        <v>27</v>
      </c>
      <c r="E1110" s="3" t="s">
        <v>250</v>
      </c>
      <c r="F1110" s="3" t="s">
        <v>29</v>
      </c>
      <c r="G1110" s="3">
        <v>13</v>
      </c>
      <c r="H1110" s="3">
        <v>69294</v>
      </c>
      <c r="I1110">
        <v>0.135</v>
      </c>
      <c r="J1110">
        <v>0.27</v>
      </c>
      <c r="K1110" s="3"/>
      <c r="L1110" s="3"/>
    </row>
    <row r="1111" spans="1:12">
      <c r="A1111" s="3">
        <v>1208</v>
      </c>
      <c r="B1111" s="3">
        <v>2019</v>
      </c>
      <c r="C1111" s="3"/>
      <c r="D1111" s="6">
        <v>28</v>
      </c>
      <c r="E1111" s="3" t="s">
        <v>250</v>
      </c>
      <c r="F1111" s="3" t="s">
        <v>29</v>
      </c>
      <c r="G1111" s="3">
        <v>14</v>
      </c>
      <c r="H1111" s="3">
        <v>71529</v>
      </c>
      <c r="I1111">
        <v>0.14</v>
      </c>
      <c r="J1111">
        <v>0.28</v>
      </c>
      <c r="K1111" s="3"/>
      <c r="L1111" s="3"/>
    </row>
    <row r="1112" spans="1:12">
      <c r="A1112" s="3">
        <v>1209</v>
      </c>
      <c r="B1112" s="3">
        <v>2019</v>
      </c>
      <c r="C1112" s="3"/>
      <c r="D1112" s="6">
        <v>29</v>
      </c>
      <c r="E1112" s="3" t="s">
        <v>250</v>
      </c>
      <c r="F1112" s="3" t="s">
        <v>29</v>
      </c>
      <c r="G1112" s="3">
        <v>14</v>
      </c>
      <c r="H1112" s="3">
        <v>73764</v>
      </c>
      <c r="I1112">
        <v>0.145</v>
      </c>
      <c r="J1112">
        <v>0.29</v>
      </c>
      <c r="K1112" s="3"/>
      <c r="L1112" s="3"/>
    </row>
    <row r="1113" spans="1:12">
      <c r="A1113" s="3">
        <v>1210</v>
      </c>
      <c r="B1113" s="3">
        <v>2019</v>
      </c>
      <c r="C1113" s="3"/>
      <c r="D1113" s="6">
        <v>30</v>
      </c>
      <c r="E1113" s="3" t="s">
        <v>250</v>
      </c>
      <c r="F1113" s="3" t="s">
        <v>29</v>
      </c>
      <c r="G1113" s="3">
        <v>15</v>
      </c>
      <c r="H1113" s="3">
        <v>76000</v>
      </c>
      <c r="I1113">
        <v>0.15</v>
      </c>
      <c r="J1113">
        <v>0.3</v>
      </c>
      <c r="K1113" s="3"/>
      <c r="L1113" s="3"/>
    </row>
    <row r="1114" spans="1:12">
      <c r="A1114" s="3">
        <v>1211</v>
      </c>
      <c r="B1114" s="3">
        <v>2019</v>
      </c>
      <c r="C1114" s="3"/>
      <c r="D1114" s="6">
        <v>31</v>
      </c>
      <c r="E1114" s="3" t="s">
        <v>251</v>
      </c>
      <c r="F1114" s="3" t="s">
        <v>29</v>
      </c>
      <c r="G1114" s="3">
        <v>15</v>
      </c>
      <c r="H1114" s="3">
        <v>78235</v>
      </c>
      <c r="I1114">
        <v>0.155</v>
      </c>
      <c r="J1114">
        <v>0.31</v>
      </c>
      <c r="K1114" s="3"/>
      <c r="L1114" s="3"/>
    </row>
    <row r="1115" spans="1:12">
      <c r="A1115" s="3">
        <v>1212</v>
      </c>
      <c r="B1115" s="3">
        <v>2019</v>
      </c>
      <c r="C1115" s="3"/>
      <c r="D1115" s="6">
        <v>32</v>
      </c>
      <c r="E1115" s="3" t="s">
        <v>251</v>
      </c>
      <c r="F1115" s="3" t="s">
        <v>29</v>
      </c>
      <c r="G1115" s="3">
        <v>16</v>
      </c>
      <c r="H1115" s="3">
        <v>80470</v>
      </c>
      <c r="I1115">
        <v>0.16</v>
      </c>
      <c r="J1115">
        <v>0.32</v>
      </c>
      <c r="K1115" s="3"/>
      <c r="L1115" s="3"/>
    </row>
    <row r="1116" spans="1:12">
      <c r="A1116" s="3">
        <v>1213</v>
      </c>
      <c r="B1116" s="3">
        <v>2019</v>
      </c>
      <c r="C1116" s="3"/>
      <c r="D1116" s="6">
        <v>33</v>
      </c>
      <c r="E1116" s="3" t="s">
        <v>251</v>
      </c>
      <c r="F1116" s="3" t="s">
        <v>29</v>
      </c>
      <c r="G1116" s="3">
        <v>16</v>
      </c>
      <c r="H1116" s="3">
        <v>82705</v>
      </c>
      <c r="I1116">
        <v>0.165</v>
      </c>
      <c r="J1116">
        <v>0.33</v>
      </c>
      <c r="K1116" s="3"/>
      <c r="L1116" s="3"/>
    </row>
    <row r="1117" spans="1:12">
      <c r="A1117" s="3">
        <v>1214</v>
      </c>
      <c r="B1117" s="3">
        <v>2019</v>
      </c>
      <c r="C1117" s="3"/>
      <c r="D1117" s="6">
        <v>34</v>
      </c>
      <c r="E1117" s="3" t="s">
        <v>251</v>
      </c>
      <c r="F1117" s="3" t="s">
        <v>29</v>
      </c>
      <c r="G1117" s="3">
        <v>17</v>
      </c>
      <c r="H1117" s="3">
        <v>84941</v>
      </c>
      <c r="I1117">
        <v>0.17</v>
      </c>
      <c r="J1117">
        <v>0.34</v>
      </c>
      <c r="K1117" s="3"/>
      <c r="L1117" s="3"/>
    </row>
    <row r="1118" spans="1:12">
      <c r="A1118" s="3">
        <v>1215</v>
      </c>
      <c r="B1118" s="3">
        <v>2019</v>
      </c>
      <c r="C1118" s="3"/>
      <c r="D1118" s="6">
        <v>35</v>
      </c>
      <c r="E1118" s="3" t="s">
        <v>251</v>
      </c>
      <c r="F1118" s="3" t="s">
        <v>29</v>
      </c>
      <c r="G1118" s="3">
        <v>17</v>
      </c>
      <c r="H1118" s="3">
        <v>87176</v>
      </c>
      <c r="I1118">
        <v>0.175</v>
      </c>
      <c r="J1118">
        <v>0.35</v>
      </c>
      <c r="K1118" s="3"/>
      <c r="L1118" s="3"/>
    </row>
    <row r="1119" spans="1:12">
      <c r="A1119" s="3">
        <v>1216</v>
      </c>
      <c r="B1119" s="3">
        <v>2019</v>
      </c>
      <c r="C1119" s="3"/>
      <c r="D1119" s="6">
        <v>36</v>
      </c>
      <c r="E1119" s="3" t="s">
        <v>252</v>
      </c>
      <c r="F1119" s="3" t="s">
        <v>29</v>
      </c>
      <c r="G1119" s="3">
        <v>18</v>
      </c>
      <c r="H1119" s="3">
        <v>89411</v>
      </c>
      <c r="I1119">
        <v>0.18</v>
      </c>
      <c r="J1119">
        <v>0.36</v>
      </c>
      <c r="K1119" s="3"/>
      <c r="L1119" s="3"/>
    </row>
    <row r="1120" spans="1:12">
      <c r="A1120" s="3">
        <v>1217</v>
      </c>
      <c r="B1120" s="3">
        <v>2019</v>
      </c>
      <c r="C1120" s="3"/>
      <c r="D1120" s="6">
        <v>37</v>
      </c>
      <c r="E1120" s="3" t="s">
        <v>252</v>
      </c>
      <c r="F1120" s="3" t="s">
        <v>29</v>
      </c>
      <c r="G1120" s="3">
        <v>18</v>
      </c>
      <c r="H1120" s="3">
        <v>91647</v>
      </c>
      <c r="I1120">
        <v>0.185</v>
      </c>
      <c r="J1120">
        <v>0.37</v>
      </c>
      <c r="K1120" s="3"/>
      <c r="L1120" s="3"/>
    </row>
    <row r="1121" spans="1:12">
      <c r="A1121" s="3">
        <v>1218</v>
      </c>
      <c r="B1121" s="3">
        <v>2019</v>
      </c>
      <c r="C1121" s="3"/>
      <c r="D1121" s="6">
        <v>38</v>
      </c>
      <c r="E1121" s="3" t="s">
        <v>252</v>
      </c>
      <c r="F1121" s="3" t="s">
        <v>29</v>
      </c>
      <c r="G1121" s="3">
        <v>19</v>
      </c>
      <c r="H1121" s="3">
        <v>93882</v>
      </c>
      <c r="I1121">
        <v>0.19</v>
      </c>
      <c r="J1121">
        <v>0.38</v>
      </c>
      <c r="K1121" s="3"/>
      <c r="L1121" s="3"/>
    </row>
    <row r="1122" spans="1:12">
      <c r="A1122" s="3">
        <v>1219</v>
      </c>
      <c r="B1122" s="3">
        <v>2019</v>
      </c>
      <c r="C1122" s="3"/>
      <c r="D1122" s="6">
        <v>39</v>
      </c>
      <c r="E1122" s="3" t="s">
        <v>252</v>
      </c>
      <c r="F1122" s="3" t="s">
        <v>29</v>
      </c>
      <c r="G1122" s="3">
        <v>19</v>
      </c>
      <c r="H1122" s="3">
        <v>96117</v>
      </c>
      <c r="I1122">
        <v>0.195</v>
      </c>
      <c r="J1122">
        <v>0.39</v>
      </c>
      <c r="K1122" s="3"/>
      <c r="L1122" s="3"/>
    </row>
    <row r="1123" spans="1:12">
      <c r="A1123" s="3">
        <v>1220</v>
      </c>
      <c r="B1123" s="3">
        <v>2019</v>
      </c>
      <c r="C1123" s="3"/>
      <c r="D1123" s="6">
        <v>40</v>
      </c>
      <c r="E1123" s="3" t="s">
        <v>252</v>
      </c>
      <c r="F1123" s="3" t="s">
        <v>29</v>
      </c>
      <c r="G1123" s="3">
        <v>20</v>
      </c>
      <c r="H1123" s="3">
        <v>98352</v>
      </c>
      <c r="I1123">
        <v>0.2</v>
      </c>
      <c r="J1123">
        <v>0.4</v>
      </c>
      <c r="K1123" s="3"/>
      <c r="L1123" s="3"/>
    </row>
    <row r="1124" spans="1:12">
      <c r="A1124" s="3">
        <v>1221</v>
      </c>
      <c r="B1124" s="3">
        <v>2019</v>
      </c>
      <c r="C1124" s="3"/>
      <c r="D1124" s="6">
        <v>41</v>
      </c>
      <c r="E1124" s="3" t="s">
        <v>253</v>
      </c>
      <c r="F1124" s="3" t="s">
        <v>29</v>
      </c>
      <c r="G1124" s="3">
        <v>20</v>
      </c>
      <c r="H1124" s="3">
        <v>100588</v>
      </c>
      <c r="I1124">
        <v>0.205</v>
      </c>
      <c r="J1124">
        <v>0.41</v>
      </c>
      <c r="K1124" s="3"/>
      <c r="L1124" s="3"/>
    </row>
    <row r="1125" spans="1:12">
      <c r="A1125" s="3">
        <v>1222</v>
      </c>
      <c r="B1125" s="3">
        <v>2019</v>
      </c>
      <c r="C1125" s="3"/>
      <c r="D1125" s="6">
        <v>42</v>
      </c>
      <c r="E1125" s="3" t="s">
        <v>253</v>
      </c>
      <c r="F1125" s="3" t="s">
        <v>29</v>
      </c>
      <c r="G1125" s="3">
        <v>21</v>
      </c>
      <c r="H1125" s="3">
        <v>102823</v>
      </c>
      <c r="I1125">
        <v>0.21</v>
      </c>
      <c r="J1125">
        <v>0.42</v>
      </c>
      <c r="K1125" s="3"/>
      <c r="L1125" s="3"/>
    </row>
    <row r="1126" spans="1:12">
      <c r="A1126" s="3">
        <v>1223</v>
      </c>
      <c r="B1126" s="3">
        <v>2019</v>
      </c>
      <c r="C1126" s="3"/>
      <c r="D1126" s="6">
        <v>43</v>
      </c>
      <c r="E1126" s="3" t="s">
        <v>253</v>
      </c>
      <c r="F1126" s="3" t="s">
        <v>29</v>
      </c>
      <c r="G1126" s="3">
        <v>21</v>
      </c>
      <c r="H1126" s="3">
        <v>105058</v>
      </c>
      <c r="I1126">
        <v>0.215</v>
      </c>
      <c r="J1126">
        <v>0.43</v>
      </c>
      <c r="K1126" s="3"/>
      <c r="L1126" s="3"/>
    </row>
    <row r="1127" spans="1:12">
      <c r="A1127" s="3">
        <v>1224</v>
      </c>
      <c r="B1127" s="3">
        <v>2019</v>
      </c>
      <c r="C1127" s="3"/>
      <c r="D1127" s="6">
        <v>44</v>
      </c>
      <c r="E1127" s="3" t="s">
        <v>253</v>
      </c>
      <c r="F1127" s="3" t="s">
        <v>29</v>
      </c>
      <c r="G1127" s="3">
        <v>22</v>
      </c>
      <c r="H1127" s="3">
        <v>107294</v>
      </c>
      <c r="I1127">
        <v>0.22</v>
      </c>
      <c r="J1127">
        <v>0.44</v>
      </c>
      <c r="K1127" s="3"/>
      <c r="L1127" s="3"/>
    </row>
    <row r="1128" spans="1:12">
      <c r="A1128" s="3">
        <v>1225</v>
      </c>
      <c r="B1128" s="3">
        <v>2019</v>
      </c>
      <c r="C1128" s="3"/>
      <c r="D1128" s="6">
        <v>45</v>
      </c>
      <c r="E1128" s="3" t="s">
        <v>253</v>
      </c>
      <c r="F1128" s="3" t="s">
        <v>29</v>
      </c>
      <c r="G1128" s="3">
        <v>22</v>
      </c>
      <c r="H1128" s="3">
        <v>109529</v>
      </c>
      <c r="I1128">
        <v>0.225</v>
      </c>
      <c r="J1128">
        <v>0.45</v>
      </c>
      <c r="K1128" s="3"/>
      <c r="L1128" s="3"/>
    </row>
    <row r="1129" spans="1:12">
      <c r="A1129" s="3">
        <v>1226</v>
      </c>
      <c r="B1129" s="3">
        <v>2019</v>
      </c>
      <c r="C1129" s="3"/>
      <c r="D1129" s="6">
        <v>46</v>
      </c>
      <c r="E1129" s="3" t="s">
        <v>254</v>
      </c>
      <c r="F1129" s="3" t="s">
        <v>29</v>
      </c>
      <c r="G1129" s="3">
        <v>23</v>
      </c>
      <c r="H1129" s="3">
        <v>111764</v>
      </c>
      <c r="I1129">
        <v>0.23</v>
      </c>
      <c r="J1129">
        <v>0.46</v>
      </c>
      <c r="K1129" s="3"/>
      <c r="L1129" s="3"/>
    </row>
    <row r="1130" spans="1:12">
      <c r="A1130" s="3">
        <v>1227</v>
      </c>
      <c r="B1130" s="3">
        <v>2019</v>
      </c>
      <c r="C1130" s="3"/>
      <c r="D1130" s="6">
        <v>47</v>
      </c>
      <c r="E1130" s="3" t="s">
        <v>254</v>
      </c>
      <c r="F1130" s="3" t="s">
        <v>29</v>
      </c>
      <c r="G1130" s="3">
        <v>23</v>
      </c>
      <c r="H1130" s="3">
        <v>114000</v>
      </c>
      <c r="I1130">
        <v>0.235</v>
      </c>
      <c r="J1130">
        <v>0.47</v>
      </c>
      <c r="K1130" s="3"/>
      <c r="L1130" s="3"/>
    </row>
    <row r="1131" spans="1:12">
      <c r="A1131" s="3">
        <v>1228</v>
      </c>
      <c r="B1131" s="3">
        <v>2019</v>
      </c>
      <c r="C1131" s="3"/>
      <c r="D1131" s="6">
        <v>48</v>
      </c>
      <c r="E1131" s="3" t="s">
        <v>254</v>
      </c>
      <c r="F1131" s="3" t="s">
        <v>29</v>
      </c>
      <c r="G1131" s="3">
        <v>24</v>
      </c>
      <c r="H1131" s="3">
        <v>116235</v>
      </c>
      <c r="I1131">
        <v>0.24</v>
      </c>
      <c r="J1131">
        <v>0.48</v>
      </c>
      <c r="K1131" s="3"/>
      <c r="L1131" s="3"/>
    </row>
    <row r="1132" spans="1:12">
      <c r="A1132" s="3">
        <v>1229</v>
      </c>
      <c r="B1132" s="3">
        <v>2019</v>
      </c>
      <c r="C1132" s="3"/>
      <c r="D1132" s="6">
        <v>49</v>
      </c>
      <c r="E1132" s="3" t="s">
        <v>254</v>
      </c>
      <c r="F1132" s="3" t="s">
        <v>29</v>
      </c>
      <c r="G1132" s="3">
        <v>24</v>
      </c>
      <c r="H1132" s="3">
        <v>118470</v>
      </c>
      <c r="I1132">
        <v>0.245</v>
      </c>
      <c r="J1132">
        <v>0.49</v>
      </c>
      <c r="K1132" s="3"/>
      <c r="L1132" s="3"/>
    </row>
    <row r="1133" spans="1:12">
      <c r="A1133" s="3">
        <v>1230</v>
      </c>
      <c r="B1133" s="3">
        <v>2019</v>
      </c>
      <c r="C1133" s="3"/>
      <c r="D1133" s="6">
        <v>50</v>
      </c>
      <c r="E1133" s="3" t="s">
        <v>254</v>
      </c>
      <c r="F1133" s="3" t="s">
        <v>29</v>
      </c>
      <c r="G1133" s="3">
        <v>25</v>
      </c>
      <c r="H1133" s="3">
        <v>120705</v>
      </c>
      <c r="I1133">
        <v>0.25</v>
      </c>
      <c r="J1133">
        <v>0.5</v>
      </c>
      <c r="K1133" s="3"/>
      <c r="L1133" s="3"/>
    </row>
    <row r="1134" spans="1:12">
      <c r="A1134" s="3">
        <v>1231</v>
      </c>
      <c r="B1134" s="3">
        <v>2019</v>
      </c>
      <c r="C1134" s="3"/>
      <c r="D1134" s="6">
        <v>51</v>
      </c>
      <c r="E1134" s="3" t="s">
        <v>255</v>
      </c>
      <c r="F1134" s="3" t="s">
        <v>29</v>
      </c>
      <c r="G1134" s="3">
        <v>25</v>
      </c>
      <c r="H1134" s="3">
        <v>122941</v>
      </c>
      <c r="I1134">
        <v>0.255</v>
      </c>
      <c r="J1134">
        <v>0.51</v>
      </c>
      <c r="K1134" s="3"/>
      <c r="L1134" s="3"/>
    </row>
    <row r="1135" spans="1:12">
      <c r="A1135" s="3">
        <v>1232</v>
      </c>
      <c r="B1135" s="3">
        <v>2019</v>
      </c>
      <c r="C1135" s="3"/>
      <c r="D1135" s="6">
        <v>52</v>
      </c>
      <c r="E1135" s="3" t="s">
        <v>255</v>
      </c>
      <c r="F1135" s="3" t="s">
        <v>29</v>
      </c>
      <c r="G1135" s="3">
        <v>26</v>
      </c>
      <c r="H1135" s="3">
        <v>125176</v>
      </c>
      <c r="I1135">
        <v>0.26</v>
      </c>
      <c r="J1135">
        <v>0.52</v>
      </c>
      <c r="K1135" s="3"/>
      <c r="L1135" s="3"/>
    </row>
    <row r="1136" spans="1:12">
      <c r="A1136" s="3">
        <v>1233</v>
      </c>
      <c r="B1136" s="3">
        <v>2019</v>
      </c>
      <c r="C1136" s="3"/>
      <c r="D1136" s="6">
        <v>53</v>
      </c>
      <c r="E1136" s="3" t="s">
        <v>255</v>
      </c>
      <c r="F1136" s="3" t="s">
        <v>29</v>
      </c>
      <c r="G1136" s="3">
        <v>26</v>
      </c>
      <c r="H1136" s="3">
        <v>127411</v>
      </c>
      <c r="I1136">
        <v>0.265</v>
      </c>
      <c r="J1136">
        <v>0.53</v>
      </c>
      <c r="K1136" s="3"/>
      <c r="L1136" s="3"/>
    </row>
    <row r="1137" spans="1:12">
      <c r="A1137" s="3">
        <v>1234</v>
      </c>
      <c r="B1137" s="3">
        <v>2019</v>
      </c>
      <c r="C1137" s="3"/>
      <c r="D1137" s="6">
        <v>54</v>
      </c>
      <c r="E1137" s="3" t="s">
        <v>255</v>
      </c>
      <c r="F1137" s="3" t="s">
        <v>29</v>
      </c>
      <c r="G1137" s="3">
        <v>27</v>
      </c>
      <c r="H1137" s="3">
        <v>129647</v>
      </c>
      <c r="I1137">
        <v>0.27</v>
      </c>
      <c r="J1137">
        <v>0.54</v>
      </c>
      <c r="K1137" s="3"/>
      <c r="L1137" s="3"/>
    </row>
    <row r="1138" spans="1:12">
      <c r="A1138" s="3">
        <v>1235</v>
      </c>
      <c r="B1138" s="3">
        <v>2019</v>
      </c>
      <c r="C1138" s="3"/>
      <c r="D1138" s="6">
        <v>55</v>
      </c>
      <c r="E1138" s="3" t="s">
        <v>255</v>
      </c>
      <c r="F1138" s="3" t="s">
        <v>29</v>
      </c>
      <c r="G1138" s="3">
        <v>27</v>
      </c>
      <c r="H1138" s="3">
        <v>131882</v>
      </c>
      <c r="I1138">
        <v>0.275</v>
      </c>
      <c r="J1138">
        <v>0.55</v>
      </c>
      <c r="K1138" s="3"/>
      <c r="L1138" s="3"/>
    </row>
    <row r="1139" spans="1:12">
      <c r="A1139" s="3">
        <v>1236</v>
      </c>
      <c r="B1139" s="3">
        <v>2019</v>
      </c>
      <c r="C1139" s="3"/>
      <c r="D1139" s="6">
        <v>56</v>
      </c>
      <c r="E1139" s="3" t="s">
        <v>256</v>
      </c>
      <c r="F1139" s="3" t="s">
        <v>29</v>
      </c>
      <c r="G1139" s="3">
        <v>28</v>
      </c>
      <c r="H1139" s="3">
        <v>134117</v>
      </c>
      <c r="I1139">
        <v>0.28</v>
      </c>
      <c r="J1139">
        <v>0.56</v>
      </c>
      <c r="K1139" s="3"/>
      <c r="L1139" s="3"/>
    </row>
    <row r="1140" spans="1:12">
      <c r="A1140" s="3">
        <v>1237</v>
      </c>
      <c r="B1140" s="3">
        <v>2019</v>
      </c>
      <c r="C1140" s="3"/>
      <c r="D1140" s="6">
        <v>57</v>
      </c>
      <c r="E1140" s="3" t="s">
        <v>256</v>
      </c>
      <c r="F1140" s="3" t="s">
        <v>29</v>
      </c>
      <c r="G1140" s="3">
        <v>28</v>
      </c>
      <c r="H1140" s="3">
        <v>136352</v>
      </c>
      <c r="I1140">
        <v>0.285</v>
      </c>
      <c r="J1140">
        <v>0.57</v>
      </c>
      <c r="K1140" s="3"/>
      <c r="L1140" s="3"/>
    </row>
    <row r="1141" spans="1:12">
      <c r="A1141" s="3">
        <v>1238</v>
      </c>
      <c r="B1141" s="3">
        <v>2019</v>
      </c>
      <c r="C1141" s="3"/>
      <c r="D1141" s="6">
        <v>58</v>
      </c>
      <c r="E1141" s="3" t="s">
        <v>256</v>
      </c>
      <c r="F1141" s="3" t="s">
        <v>29</v>
      </c>
      <c r="G1141" s="3">
        <v>29</v>
      </c>
      <c r="H1141" s="3">
        <v>138588</v>
      </c>
      <c r="I1141">
        <v>0.29</v>
      </c>
      <c r="J1141">
        <v>0.58</v>
      </c>
      <c r="K1141" s="3"/>
      <c r="L1141" s="3"/>
    </row>
    <row r="1142" spans="1:12">
      <c r="A1142" s="3">
        <v>1239</v>
      </c>
      <c r="B1142" s="3">
        <v>2019</v>
      </c>
      <c r="C1142" s="3"/>
      <c r="D1142" s="6">
        <v>59</v>
      </c>
      <c r="E1142" s="3" t="s">
        <v>256</v>
      </c>
      <c r="F1142" s="3" t="s">
        <v>29</v>
      </c>
      <c r="G1142" s="3">
        <v>29</v>
      </c>
      <c r="H1142" s="3">
        <v>140823</v>
      </c>
      <c r="I1142">
        <v>0.295</v>
      </c>
      <c r="J1142">
        <v>0.59</v>
      </c>
      <c r="K1142" s="3"/>
      <c r="L1142" s="3"/>
    </row>
    <row r="1143" spans="1:12">
      <c r="A1143" s="3">
        <v>1240</v>
      </c>
      <c r="B1143" s="3">
        <v>2019</v>
      </c>
      <c r="C1143" s="3"/>
      <c r="D1143" s="6">
        <v>60</v>
      </c>
      <c r="E1143" s="3" t="s">
        <v>256</v>
      </c>
      <c r="F1143" s="3" t="s">
        <v>29</v>
      </c>
      <c r="G1143" s="3">
        <v>30</v>
      </c>
      <c r="H1143" s="3">
        <v>143058</v>
      </c>
      <c r="I1143">
        <v>0.3</v>
      </c>
      <c r="J1143">
        <v>0.6</v>
      </c>
      <c r="K1143" s="3"/>
      <c r="L1143" s="3"/>
    </row>
    <row r="1144" spans="1:12">
      <c r="A1144" s="3">
        <v>1241</v>
      </c>
      <c r="B1144" s="3">
        <v>2020</v>
      </c>
      <c r="C1144" s="3"/>
      <c r="D1144" s="6">
        <v>1</v>
      </c>
      <c r="E1144" s="3" t="s">
        <v>257</v>
      </c>
      <c r="F1144" s="3" t="s">
        <v>29</v>
      </c>
      <c r="G1144" s="3">
        <v>0</v>
      </c>
      <c r="H1144" s="3">
        <v>15808</v>
      </c>
      <c r="I1144">
        <v>0.005</v>
      </c>
      <c r="J1144">
        <v>0.01</v>
      </c>
      <c r="K1144" s="3"/>
      <c r="L1144" s="3"/>
    </row>
    <row r="1145" spans="1:12">
      <c r="A1145" s="3">
        <v>1242</v>
      </c>
      <c r="B1145" s="3">
        <v>2020</v>
      </c>
      <c r="C1145" s="3"/>
      <c r="D1145" s="6">
        <v>2</v>
      </c>
      <c r="E1145" s="3" t="s">
        <v>257</v>
      </c>
      <c r="F1145" s="3" t="s">
        <v>29</v>
      </c>
      <c r="G1145" s="3">
        <v>1</v>
      </c>
      <c r="H1145" s="3">
        <v>18970</v>
      </c>
      <c r="I1145">
        <v>0.01</v>
      </c>
      <c r="J1145">
        <v>0.02</v>
      </c>
      <c r="K1145" s="3"/>
      <c r="L1145" s="3"/>
    </row>
    <row r="1146" spans="1:12">
      <c r="A1146" s="3">
        <v>1243</v>
      </c>
      <c r="B1146" s="3">
        <v>2020</v>
      </c>
      <c r="C1146" s="3"/>
      <c r="D1146" s="6">
        <v>3</v>
      </c>
      <c r="E1146" s="3" t="s">
        <v>257</v>
      </c>
      <c r="F1146" s="3" t="s">
        <v>29</v>
      </c>
      <c r="G1146" s="3">
        <v>1</v>
      </c>
      <c r="H1146" s="3">
        <v>22132</v>
      </c>
      <c r="I1146">
        <v>0.015</v>
      </c>
      <c r="J1146">
        <v>0.03</v>
      </c>
      <c r="K1146" s="3"/>
      <c r="L1146" s="3"/>
    </row>
    <row r="1147" spans="1:12">
      <c r="A1147" s="3">
        <v>1244</v>
      </c>
      <c r="B1147" s="3">
        <v>2020</v>
      </c>
      <c r="C1147" s="3"/>
      <c r="D1147" s="6">
        <v>4</v>
      </c>
      <c r="E1147" s="3" t="s">
        <v>257</v>
      </c>
      <c r="F1147" s="3" t="s">
        <v>29</v>
      </c>
      <c r="G1147" s="3">
        <v>2</v>
      </c>
      <c r="H1147" s="3">
        <v>25294</v>
      </c>
      <c r="I1147">
        <v>0.02</v>
      </c>
      <c r="J1147">
        <v>0.04</v>
      </c>
      <c r="K1147" s="3"/>
      <c r="L1147" s="3"/>
    </row>
    <row r="1148" spans="1:12">
      <c r="A1148" s="3">
        <v>1245</v>
      </c>
      <c r="B1148" s="3">
        <v>2020</v>
      </c>
      <c r="C1148" s="3"/>
      <c r="D1148" s="6">
        <v>5</v>
      </c>
      <c r="E1148" s="3" t="s">
        <v>257</v>
      </c>
      <c r="F1148" s="3" t="s">
        <v>29</v>
      </c>
      <c r="G1148" s="3">
        <v>2</v>
      </c>
      <c r="H1148" s="3">
        <v>28455</v>
      </c>
      <c r="I1148">
        <v>0.025</v>
      </c>
      <c r="J1148">
        <v>0.05</v>
      </c>
      <c r="K1148" s="3"/>
      <c r="L1148" s="3"/>
    </row>
    <row r="1149" spans="1:12">
      <c r="A1149" s="3">
        <v>1246</v>
      </c>
      <c r="B1149" s="3">
        <v>2020</v>
      </c>
      <c r="C1149" s="3"/>
      <c r="D1149" s="6">
        <v>6</v>
      </c>
      <c r="E1149" s="3" t="s">
        <v>258</v>
      </c>
      <c r="F1149" s="3" t="s">
        <v>29</v>
      </c>
      <c r="G1149" s="3">
        <v>3</v>
      </c>
      <c r="H1149" s="3">
        <v>31617</v>
      </c>
      <c r="I1149">
        <v>0.03</v>
      </c>
      <c r="J1149">
        <v>0.06</v>
      </c>
      <c r="K1149" s="3"/>
      <c r="L1149" s="3"/>
    </row>
    <row r="1150" spans="1:12">
      <c r="A1150" s="3">
        <v>1247</v>
      </c>
      <c r="B1150" s="3">
        <v>2020</v>
      </c>
      <c r="C1150" s="3"/>
      <c r="D1150" s="6">
        <v>7</v>
      </c>
      <c r="E1150" s="3" t="s">
        <v>258</v>
      </c>
      <c r="F1150" s="3" t="s">
        <v>29</v>
      </c>
      <c r="G1150" s="3">
        <v>3</v>
      </c>
      <c r="H1150" s="3">
        <v>34779</v>
      </c>
      <c r="I1150">
        <v>0.035</v>
      </c>
      <c r="J1150">
        <v>0.07</v>
      </c>
      <c r="K1150" s="3"/>
      <c r="L1150" s="3"/>
    </row>
    <row r="1151" spans="1:12">
      <c r="A1151" s="3">
        <v>1248</v>
      </c>
      <c r="B1151" s="3">
        <v>2020</v>
      </c>
      <c r="C1151" s="3"/>
      <c r="D1151" s="6">
        <v>8</v>
      </c>
      <c r="E1151" s="3" t="s">
        <v>258</v>
      </c>
      <c r="F1151" s="3" t="s">
        <v>29</v>
      </c>
      <c r="G1151" s="3">
        <v>4</v>
      </c>
      <c r="H1151" s="3">
        <v>37941</v>
      </c>
      <c r="I1151">
        <v>0.04</v>
      </c>
      <c r="J1151">
        <v>0.08</v>
      </c>
      <c r="K1151" s="3"/>
      <c r="L1151" s="3"/>
    </row>
    <row r="1152" spans="1:12">
      <c r="A1152" s="3">
        <v>1249</v>
      </c>
      <c r="B1152" s="3">
        <v>2020</v>
      </c>
      <c r="C1152" s="3"/>
      <c r="D1152" s="6">
        <v>9</v>
      </c>
      <c r="E1152" s="3" t="s">
        <v>258</v>
      </c>
      <c r="F1152" s="3" t="s">
        <v>29</v>
      </c>
      <c r="G1152" s="3">
        <v>4</v>
      </c>
      <c r="H1152" s="3">
        <v>41102</v>
      </c>
      <c r="I1152">
        <v>0.045</v>
      </c>
      <c r="J1152">
        <v>0.09</v>
      </c>
      <c r="K1152" s="3"/>
      <c r="L1152" s="3"/>
    </row>
    <row r="1153" spans="1:12">
      <c r="A1153" s="3">
        <v>1250</v>
      </c>
      <c r="B1153" s="3">
        <v>2020</v>
      </c>
      <c r="C1153" s="3"/>
      <c r="D1153" s="6">
        <v>10</v>
      </c>
      <c r="E1153" s="3" t="s">
        <v>258</v>
      </c>
      <c r="F1153" s="3" t="s">
        <v>29</v>
      </c>
      <c r="G1153" s="3">
        <v>5</v>
      </c>
      <c r="H1153" s="3">
        <v>44264</v>
      </c>
      <c r="I1153">
        <v>0.05</v>
      </c>
      <c r="J1153">
        <v>0.1</v>
      </c>
      <c r="K1153" s="3"/>
      <c r="L1153" s="3"/>
    </row>
    <row r="1154" spans="1:12">
      <c r="A1154" s="3">
        <v>1251</v>
      </c>
      <c r="B1154" s="3">
        <v>2020</v>
      </c>
      <c r="C1154" s="3"/>
      <c r="D1154" s="6">
        <v>11</v>
      </c>
      <c r="E1154" s="3" t="s">
        <v>259</v>
      </c>
      <c r="F1154" s="3" t="s">
        <v>29</v>
      </c>
      <c r="G1154" s="3">
        <v>5</v>
      </c>
      <c r="H1154" s="3">
        <v>47426</v>
      </c>
      <c r="I1154">
        <v>0.055</v>
      </c>
      <c r="J1154">
        <v>0.11</v>
      </c>
      <c r="K1154" s="3"/>
      <c r="L1154" s="3"/>
    </row>
    <row r="1155" spans="1:12">
      <c r="A1155" s="3">
        <v>1252</v>
      </c>
      <c r="B1155" s="3">
        <v>2020</v>
      </c>
      <c r="C1155" s="3"/>
      <c r="D1155" s="6">
        <v>12</v>
      </c>
      <c r="E1155" s="3" t="s">
        <v>259</v>
      </c>
      <c r="F1155" s="3" t="s">
        <v>29</v>
      </c>
      <c r="G1155" s="3">
        <v>6</v>
      </c>
      <c r="H1155" s="3">
        <v>50588</v>
      </c>
      <c r="I1155">
        <v>0.06</v>
      </c>
      <c r="J1155">
        <v>0.12</v>
      </c>
      <c r="K1155" s="3"/>
      <c r="L1155" s="3"/>
    </row>
    <row r="1156" spans="1:12">
      <c r="A1156" s="3">
        <v>1253</v>
      </c>
      <c r="B1156" s="3">
        <v>2020</v>
      </c>
      <c r="C1156" s="3"/>
      <c r="D1156" s="6">
        <v>13</v>
      </c>
      <c r="E1156" s="3" t="s">
        <v>259</v>
      </c>
      <c r="F1156" s="3" t="s">
        <v>29</v>
      </c>
      <c r="G1156" s="3">
        <v>6</v>
      </c>
      <c r="H1156" s="3">
        <v>53750</v>
      </c>
      <c r="I1156">
        <v>0.065</v>
      </c>
      <c r="J1156">
        <v>0.13</v>
      </c>
      <c r="K1156" s="3"/>
      <c r="L1156" s="3"/>
    </row>
    <row r="1157" spans="1:12">
      <c r="A1157" s="3">
        <v>1254</v>
      </c>
      <c r="B1157" s="3">
        <v>2020</v>
      </c>
      <c r="C1157" s="3"/>
      <c r="D1157" s="6">
        <v>14</v>
      </c>
      <c r="E1157" s="3" t="s">
        <v>259</v>
      </c>
      <c r="F1157" s="3" t="s">
        <v>29</v>
      </c>
      <c r="G1157" s="3">
        <v>7</v>
      </c>
      <c r="H1157" s="3">
        <v>56911</v>
      </c>
      <c r="I1157">
        <v>0.07</v>
      </c>
      <c r="J1157">
        <v>0.14</v>
      </c>
      <c r="K1157" s="3"/>
      <c r="L1157" s="3"/>
    </row>
    <row r="1158" spans="1:12">
      <c r="A1158" s="3">
        <v>1255</v>
      </c>
      <c r="B1158" s="3">
        <v>2020</v>
      </c>
      <c r="C1158" s="3"/>
      <c r="D1158" s="6">
        <v>15</v>
      </c>
      <c r="E1158" s="3" t="s">
        <v>259</v>
      </c>
      <c r="F1158" s="3" t="s">
        <v>29</v>
      </c>
      <c r="G1158" s="3">
        <v>7</v>
      </c>
      <c r="H1158" s="3">
        <v>60073</v>
      </c>
      <c r="I1158">
        <v>0.075</v>
      </c>
      <c r="J1158">
        <v>0.15</v>
      </c>
      <c r="K1158" s="3"/>
      <c r="L1158" s="3"/>
    </row>
    <row r="1159" spans="1:12">
      <c r="A1159" s="3">
        <v>1256</v>
      </c>
      <c r="B1159" s="3">
        <v>2020</v>
      </c>
      <c r="C1159" s="3"/>
      <c r="D1159" s="6">
        <v>16</v>
      </c>
      <c r="E1159" s="3" t="s">
        <v>260</v>
      </c>
      <c r="F1159" s="3" t="s">
        <v>29</v>
      </c>
      <c r="G1159" s="3">
        <v>8</v>
      </c>
      <c r="H1159" s="3">
        <v>63235</v>
      </c>
      <c r="I1159">
        <v>0.08</v>
      </c>
      <c r="J1159">
        <v>0.16</v>
      </c>
      <c r="K1159" s="3"/>
      <c r="L1159" s="3"/>
    </row>
    <row r="1160" spans="1:12">
      <c r="A1160" s="3">
        <v>1257</v>
      </c>
      <c r="B1160" s="3">
        <v>2020</v>
      </c>
      <c r="C1160" s="3"/>
      <c r="D1160" s="6">
        <v>17</v>
      </c>
      <c r="E1160" s="3" t="s">
        <v>260</v>
      </c>
      <c r="F1160" s="3" t="s">
        <v>29</v>
      </c>
      <c r="G1160" s="3">
        <v>8</v>
      </c>
      <c r="H1160" s="3">
        <v>66397</v>
      </c>
      <c r="I1160">
        <v>0.085</v>
      </c>
      <c r="J1160">
        <v>0.17</v>
      </c>
      <c r="K1160" s="3"/>
      <c r="L1160" s="3"/>
    </row>
    <row r="1161" spans="1:12">
      <c r="A1161" s="3">
        <v>1258</v>
      </c>
      <c r="B1161" s="3">
        <v>2020</v>
      </c>
      <c r="C1161" s="3"/>
      <c r="D1161" s="6">
        <v>18</v>
      </c>
      <c r="E1161" s="3" t="s">
        <v>260</v>
      </c>
      <c r="F1161" s="3" t="s">
        <v>29</v>
      </c>
      <c r="G1161" s="3">
        <v>9</v>
      </c>
      <c r="H1161" s="3">
        <v>69558</v>
      </c>
      <c r="I1161">
        <v>0.09</v>
      </c>
      <c r="J1161">
        <v>0.18</v>
      </c>
      <c r="K1161" s="3"/>
      <c r="L1161" s="3"/>
    </row>
    <row r="1162" spans="1:12">
      <c r="A1162" s="3">
        <v>1259</v>
      </c>
      <c r="B1162" s="3">
        <v>2020</v>
      </c>
      <c r="C1162" s="3"/>
      <c r="D1162" s="6">
        <v>19</v>
      </c>
      <c r="E1162" s="3" t="s">
        <v>260</v>
      </c>
      <c r="F1162" s="3" t="s">
        <v>29</v>
      </c>
      <c r="G1162" s="3">
        <v>9</v>
      </c>
      <c r="H1162" s="3">
        <v>72720</v>
      </c>
      <c r="I1162">
        <v>0.095</v>
      </c>
      <c r="J1162">
        <v>0.19</v>
      </c>
      <c r="K1162" s="3"/>
      <c r="L1162" s="3"/>
    </row>
    <row r="1163" spans="1:12">
      <c r="A1163" s="3">
        <v>1260</v>
      </c>
      <c r="B1163" s="3">
        <v>2020</v>
      </c>
      <c r="C1163" s="3"/>
      <c r="D1163" s="6">
        <v>20</v>
      </c>
      <c r="E1163" s="3" t="s">
        <v>260</v>
      </c>
      <c r="F1163" s="3" t="s">
        <v>29</v>
      </c>
      <c r="G1163" s="3">
        <v>10</v>
      </c>
      <c r="H1163" s="3">
        <v>75882</v>
      </c>
      <c r="I1163">
        <v>0.1</v>
      </c>
      <c r="J1163">
        <v>0.2</v>
      </c>
      <c r="K1163" s="3"/>
      <c r="L1163" s="3"/>
    </row>
    <row r="1164" spans="1:12">
      <c r="A1164" s="3">
        <v>1261</v>
      </c>
      <c r="B1164" s="3">
        <v>2020</v>
      </c>
      <c r="C1164" s="3"/>
      <c r="D1164" s="6">
        <v>21</v>
      </c>
      <c r="E1164" s="3" t="s">
        <v>261</v>
      </c>
      <c r="F1164" s="3" t="s">
        <v>29</v>
      </c>
      <c r="G1164" s="3">
        <v>10</v>
      </c>
      <c r="H1164" s="3">
        <v>79044</v>
      </c>
      <c r="I1164">
        <v>0.105</v>
      </c>
      <c r="J1164">
        <v>0.21</v>
      </c>
      <c r="K1164" s="3"/>
      <c r="L1164" s="3"/>
    </row>
    <row r="1165" spans="1:12">
      <c r="A1165" s="3">
        <v>1262</v>
      </c>
      <c r="B1165" s="3">
        <v>2020</v>
      </c>
      <c r="C1165" s="3"/>
      <c r="D1165" s="6">
        <v>22</v>
      </c>
      <c r="E1165" s="3" t="s">
        <v>261</v>
      </c>
      <c r="F1165" s="3" t="s">
        <v>29</v>
      </c>
      <c r="G1165" s="3">
        <v>11</v>
      </c>
      <c r="H1165" s="3">
        <v>82205</v>
      </c>
      <c r="I1165">
        <v>0.11</v>
      </c>
      <c r="J1165">
        <v>0.22</v>
      </c>
      <c r="K1165" s="3"/>
      <c r="L1165" s="3"/>
    </row>
    <row r="1166" spans="1:12">
      <c r="A1166" s="3">
        <v>1263</v>
      </c>
      <c r="B1166" s="3">
        <v>2020</v>
      </c>
      <c r="C1166" s="3"/>
      <c r="D1166" s="6">
        <v>23</v>
      </c>
      <c r="E1166" s="3" t="s">
        <v>261</v>
      </c>
      <c r="F1166" s="3" t="s">
        <v>29</v>
      </c>
      <c r="G1166" s="3">
        <v>11</v>
      </c>
      <c r="H1166" s="3">
        <v>85367</v>
      </c>
      <c r="I1166">
        <v>0.115</v>
      </c>
      <c r="J1166">
        <v>0.23</v>
      </c>
      <c r="K1166" s="3"/>
      <c r="L1166" s="3"/>
    </row>
    <row r="1167" spans="1:12">
      <c r="A1167" s="3">
        <v>1264</v>
      </c>
      <c r="B1167" s="3">
        <v>2020</v>
      </c>
      <c r="C1167" s="3"/>
      <c r="D1167" s="6">
        <v>24</v>
      </c>
      <c r="E1167" s="3" t="s">
        <v>261</v>
      </c>
      <c r="F1167" s="3" t="s">
        <v>29</v>
      </c>
      <c r="G1167" s="3">
        <v>12</v>
      </c>
      <c r="H1167" s="3">
        <v>88529</v>
      </c>
      <c r="I1167">
        <v>0.12</v>
      </c>
      <c r="J1167">
        <v>0.24</v>
      </c>
      <c r="K1167" s="3"/>
      <c r="L1167" s="3"/>
    </row>
    <row r="1168" spans="1:12">
      <c r="A1168" s="3">
        <v>1265</v>
      </c>
      <c r="B1168" s="3">
        <v>2020</v>
      </c>
      <c r="C1168" s="3"/>
      <c r="D1168" s="6">
        <v>25</v>
      </c>
      <c r="E1168" s="3" t="s">
        <v>261</v>
      </c>
      <c r="F1168" s="3" t="s">
        <v>29</v>
      </c>
      <c r="G1168" s="3">
        <v>12</v>
      </c>
      <c r="H1168" s="3">
        <v>91691</v>
      </c>
      <c r="I1168">
        <v>0.125</v>
      </c>
      <c r="J1168">
        <v>0.25</v>
      </c>
      <c r="K1168" s="3"/>
      <c r="L1168" s="3"/>
    </row>
    <row r="1169" spans="1:12">
      <c r="A1169" s="3">
        <v>1266</v>
      </c>
      <c r="B1169" s="3">
        <v>2020</v>
      </c>
      <c r="C1169" s="3"/>
      <c r="D1169" s="6">
        <v>26</v>
      </c>
      <c r="E1169" s="3" t="s">
        <v>262</v>
      </c>
      <c r="F1169" s="3" t="s">
        <v>29</v>
      </c>
      <c r="G1169" s="3">
        <v>13</v>
      </c>
      <c r="H1169" s="3">
        <v>94852</v>
      </c>
      <c r="I1169">
        <v>0.13</v>
      </c>
      <c r="J1169">
        <v>0.26</v>
      </c>
      <c r="K1169" s="3"/>
      <c r="L1169" s="3"/>
    </row>
    <row r="1170" spans="1:12">
      <c r="A1170" s="3">
        <v>1267</v>
      </c>
      <c r="B1170" s="3">
        <v>2020</v>
      </c>
      <c r="C1170" s="3"/>
      <c r="D1170" s="6">
        <v>27</v>
      </c>
      <c r="E1170" s="3" t="s">
        <v>262</v>
      </c>
      <c r="F1170" s="3" t="s">
        <v>29</v>
      </c>
      <c r="G1170" s="3">
        <v>13</v>
      </c>
      <c r="H1170" s="3">
        <v>98014</v>
      </c>
      <c r="I1170">
        <v>0.135</v>
      </c>
      <c r="J1170">
        <v>0.27</v>
      </c>
      <c r="K1170" s="3"/>
      <c r="L1170" s="3"/>
    </row>
    <row r="1171" spans="1:12">
      <c r="A1171" s="3">
        <v>1268</v>
      </c>
      <c r="B1171" s="3">
        <v>2020</v>
      </c>
      <c r="C1171" s="3"/>
      <c r="D1171" s="6">
        <v>28</v>
      </c>
      <c r="E1171" s="3" t="s">
        <v>262</v>
      </c>
      <c r="F1171" s="3" t="s">
        <v>29</v>
      </c>
      <c r="G1171" s="3">
        <v>14</v>
      </c>
      <c r="H1171" s="3">
        <v>101176</v>
      </c>
      <c r="I1171">
        <v>0.14</v>
      </c>
      <c r="J1171">
        <v>0.28</v>
      </c>
      <c r="K1171" s="3"/>
      <c r="L1171" s="3"/>
    </row>
    <row r="1172" spans="1:12">
      <c r="A1172" s="3">
        <v>1269</v>
      </c>
      <c r="B1172" s="3">
        <v>2020</v>
      </c>
      <c r="C1172" s="3"/>
      <c r="D1172" s="6">
        <v>29</v>
      </c>
      <c r="E1172" s="3" t="s">
        <v>262</v>
      </c>
      <c r="F1172" s="3" t="s">
        <v>29</v>
      </c>
      <c r="G1172" s="3">
        <v>14</v>
      </c>
      <c r="H1172" s="3">
        <v>104338</v>
      </c>
      <c r="I1172">
        <v>0.145</v>
      </c>
      <c r="J1172">
        <v>0.29</v>
      </c>
      <c r="K1172" s="3"/>
      <c r="L1172" s="3"/>
    </row>
    <row r="1173" spans="1:12">
      <c r="A1173" s="3">
        <v>1270</v>
      </c>
      <c r="B1173" s="3">
        <v>2020</v>
      </c>
      <c r="C1173" s="3"/>
      <c r="D1173" s="6">
        <v>30</v>
      </c>
      <c r="E1173" s="3" t="s">
        <v>262</v>
      </c>
      <c r="F1173" s="3" t="s">
        <v>29</v>
      </c>
      <c r="G1173" s="3">
        <v>15</v>
      </c>
      <c r="H1173" s="3">
        <v>107500</v>
      </c>
      <c r="I1173">
        <v>0.15</v>
      </c>
      <c r="J1173">
        <v>0.3</v>
      </c>
      <c r="K1173" s="3"/>
      <c r="L1173" s="3"/>
    </row>
    <row r="1174" spans="1:12">
      <c r="A1174" s="3">
        <v>1271</v>
      </c>
      <c r="B1174" s="3">
        <v>2020</v>
      </c>
      <c r="C1174" s="3"/>
      <c r="D1174" s="6">
        <v>31</v>
      </c>
      <c r="E1174" s="3" t="s">
        <v>263</v>
      </c>
      <c r="F1174" s="3" t="s">
        <v>29</v>
      </c>
      <c r="G1174" s="3">
        <v>15</v>
      </c>
      <c r="H1174" s="3">
        <v>110661</v>
      </c>
      <c r="I1174">
        <v>0.155</v>
      </c>
      <c r="J1174">
        <v>0.31</v>
      </c>
      <c r="K1174" s="3"/>
      <c r="L1174" s="3"/>
    </row>
    <row r="1175" spans="1:12">
      <c r="A1175" s="3">
        <v>1272</v>
      </c>
      <c r="B1175" s="3">
        <v>2020</v>
      </c>
      <c r="C1175" s="3"/>
      <c r="D1175" s="6">
        <v>32</v>
      </c>
      <c r="E1175" s="3" t="s">
        <v>263</v>
      </c>
      <c r="F1175" s="3" t="s">
        <v>29</v>
      </c>
      <c r="G1175" s="3">
        <v>16</v>
      </c>
      <c r="H1175" s="3">
        <v>113823</v>
      </c>
      <c r="I1175">
        <v>0.16</v>
      </c>
      <c r="J1175">
        <v>0.32</v>
      </c>
      <c r="K1175" s="3"/>
      <c r="L1175" s="3"/>
    </row>
    <row r="1176" spans="1:12">
      <c r="A1176" s="3">
        <v>1273</v>
      </c>
      <c r="B1176" s="3">
        <v>2020</v>
      </c>
      <c r="C1176" s="3"/>
      <c r="D1176" s="6">
        <v>33</v>
      </c>
      <c r="E1176" s="3" t="s">
        <v>263</v>
      </c>
      <c r="F1176" s="3" t="s">
        <v>29</v>
      </c>
      <c r="G1176" s="3">
        <v>16</v>
      </c>
      <c r="H1176" s="3">
        <v>116985</v>
      </c>
      <c r="I1176">
        <v>0.165</v>
      </c>
      <c r="J1176">
        <v>0.33</v>
      </c>
      <c r="K1176" s="3"/>
      <c r="L1176" s="3"/>
    </row>
    <row r="1177" spans="1:12">
      <c r="A1177" s="3">
        <v>1274</v>
      </c>
      <c r="B1177" s="3">
        <v>2020</v>
      </c>
      <c r="C1177" s="3"/>
      <c r="D1177" s="6">
        <v>34</v>
      </c>
      <c r="E1177" s="3" t="s">
        <v>263</v>
      </c>
      <c r="F1177" s="3" t="s">
        <v>29</v>
      </c>
      <c r="G1177" s="3">
        <v>17</v>
      </c>
      <c r="H1177" s="3">
        <v>120147</v>
      </c>
      <c r="I1177">
        <v>0.17</v>
      </c>
      <c r="J1177">
        <v>0.34</v>
      </c>
      <c r="K1177" s="3"/>
      <c r="L1177" s="3"/>
    </row>
    <row r="1178" spans="1:12">
      <c r="A1178" s="3">
        <v>1275</v>
      </c>
      <c r="B1178" s="3">
        <v>2020</v>
      </c>
      <c r="C1178" s="3"/>
      <c r="D1178" s="6">
        <v>35</v>
      </c>
      <c r="E1178" s="3" t="s">
        <v>263</v>
      </c>
      <c r="F1178" s="3" t="s">
        <v>29</v>
      </c>
      <c r="G1178" s="3">
        <v>17</v>
      </c>
      <c r="H1178" s="3">
        <v>123308</v>
      </c>
      <c r="I1178">
        <v>0.175</v>
      </c>
      <c r="J1178">
        <v>0.35</v>
      </c>
      <c r="K1178" s="3"/>
      <c r="L1178" s="3"/>
    </row>
    <row r="1179" spans="1:12">
      <c r="A1179" s="3">
        <v>1276</v>
      </c>
      <c r="B1179" s="3">
        <v>2020</v>
      </c>
      <c r="C1179" s="3"/>
      <c r="D1179" s="6">
        <v>36</v>
      </c>
      <c r="E1179" s="3" t="s">
        <v>264</v>
      </c>
      <c r="F1179" s="3" t="s">
        <v>29</v>
      </c>
      <c r="G1179" s="3">
        <v>18</v>
      </c>
      <c r="H1179" s="3">
        <v>126470</v>
      </c>
      <c r="I1179">
        <v>0.18</v>
      </c>
      <c r="J1179">
        <v>0.36</v>
      </c>
      <c r="K1179" s="3"/>
      <c r="L1179" s="3"/>
    </row>
    <row r="1180" spans="1:12">
      <c r="A1180" s="3">
        <v>1277</v>
      </c>
      <c r="B1180" s="3">
        <v>2020</v>
      </c>
      <c r="C1180" s="3"/>
      <c r="D1180" s="6">
        <v>37</v>
      </c>
      <c r="E1180" s="3" t="s">
        <v>264</v>
      </c>
      <c r="F1180" s="3" t="s">
        <v>29</v>
      </c>
      <c r="G1180" s="3">
        <v>18</v>
      </c>
      <c r="H1180" s="3">
        <v>129632</v>
      </c>
      <c r="I1180">
        <v>0.185</v>
      </c>
      <c r="J1180">
        <v>0.37</v>
      </c>
      <c r="K1180" s="3"/>
      <c r="L1180" s="3"/>
    </row>
    <row r="1181" spans="1:12">
      <c r="A1181" s="3">
        <v>1278</v>
      </c>
      <c r="B1181" s="3">
        <v>2020</v>
      </c>
      <c r="C1181" s="3"/>
      <c r="D1181" s="6">
        <v>38</v>
      </c>
      <c r="E1181" s="3" t="s">
        <v>264</v>
      </c>
      <c r="F1181" s="3" t="s">
        <v>29</v>
      </c>
      <c r="G1181" s="3">
        <v>19</v>
      </c>
      <c r="H1181" s="3">
        <v>132794</v>
      </c>
      <c r="I1181">
        <v>0.19</v>
      </c>
      <c r="J1181">
        <v>0.38</v>
      </c>
      <c r="K1181" s="3"/>
      <c r="L1181" s="3"/>
    </row>
    <row r="1182" spans="1:12">
      <c r="A1182" s="3">
        <v>1279</v>
      </c>
      <c r="B1182" s="3">
        <v>2020</v>
      </c>
      <c r="C1182" s="3"/>
      <c r="D1182" s="6">
        <v>39</v>
      </c>
      <c r="E1182" s="3" t="s">
        <v>264</v>
      </c>
      <c r="F1182" s="3" t="s">
        <v>29</v>
      </c>
      <c r="G1182" s="3">
        <v>19</v>
      </c>
      <c r="H1182" s="3">
        <v>135955</v>
      </c>
      <c r="I1182">
        <v>0.195</v>
      </c>
      <c r="J1182">
        <v>0.39</v>
      </c>
      <c r="K1182" s="3"/>
      <c r="L1182" s="3"/>
    </row>
    <row r="1183" spans="1:12">
      <c r="A1183" s="3">
        <v>1280</v>
      </c>
      <c r="B1183" s="3">
        <v>2020</v>
      </c>
      <c r="C1183" s="3"/>
      <c r="D1183" s="6">
        <v>40</v>
      </c>
      <c r="E1183" s="3" t="s">
        <v>264</v>
      </c>
      <c r="F1183" s="3" t="s">
        <v>29</v>
      </c>
      <c r="G1183" s="3">
        <v>20</v>
      </c>
      <c r="H1183" s="3">
        <v>139117</v>
      </c>
      <c r="I1183">
        <v>0.2</v>
      </c>
      <c r="J1183">
        <v>0.4</v>
      </c>
      <c r="K1183" s="3"/>
      <c r="L1183" s="3"/>
    </row>
    <row r="1184" spans="1:12">
      <c r="A1184" s="3">
        <v>1281</v>
      </c>
      <c r="B1184" s="3">
        <v>2020</v>
      </c>
      <c r="C1184" s="3"/>
      <c r="D1184" s="6">
        <v>41</v>
      </c>
      <c r="E1184" s="3" t="s">
        <v>265</v>
      </c>
      <c r="F1184" s="3" t="s">
        <v>29</v>
      </c>
      <c r="G1184" s="3">
        <v>20</v>
      </c>
      <c r="H1184" s="3">
        <v>142279</v>
      </c>
      <c r="I1184">
        <v>0.205</v>
      </c>
      <c r="J1184">
        <v>0.41</v>
      </c>
      <c r="K1184" s="3"/>
      <c r="L1184" s="3"/>
    </row>
    <row r="1185" spans="1:12">
      <c r="A1185" s="3">
        <v>1282</v>
      </c>
      <c r="B1185" s="3">
        <v>2020</v>
      </c>
      <c r="C1185" s="3"/>
      <c r="D1185" s="6">
        <v>42</v>
      </c>
      <c r="E1185" s="3" t="s">
        <v>265</v>
      </c>
      <c r="F1185" s="3" t="s">
        <v>29</v>
      </c>
      <c r="G1185" s="3">
        <v>21</v>
      </c>
      <c r="H1185" s="3">
        <v>145441</v>
      </c>
      <c r="I1185">
        <v>0.21</v>
      </c>
      <c r="J1185">
        <v>0.42</v>
      </c>
      <c r="K1185" s="3"/>
      <c r="L1185" s="3"/>
    </row>
    <row r="1186" spans="1:12">
      <c r="A1186" s="3">
        <v>1283</v>
      </c>
      <c r="B1186" s="3">
        <v>2020</v>
      </c>
      <c r="C1186" s="3"/>
      <c r="D1186" s="6">
        <v>43</v>
      </c>
      <c r="E1186" s="3" t="s">
        <v>265</v>
      </c>
      <c r="F1186" s="3" t="s">
        <v>29</v>
      </c>
      <c r="G1186" s="3">
        <v>21</v>
      </c>
      <c r="H1186" s="3">
        <v>148602</v>
      </c>
      <c r="I1186">
        <v>0.215</v>
      </c>
      <c r="J1186">
        <v>0.43</v>
      </c>
      <c r="K1186" s="3"/>
      <c r="L1186" s="3"/>
    </row>
    <row r="1187" spans="1:12">
      <c r="A1187" s="3">
        <v>1284</v>
      </c>
      <c r="B1187" s="3">
        <v>2020</v>
      </c>
      <c r="C1187" s="3"/>
      <c r="D1187" s="6">
        <v>44</v>
      </c>
      <c r="E1187" s="3" t="s">
        <v>265</v>
      </c>
      <c r="F1187" s="3" t="s">
        <v>29</v>
      </c>
      <c r="G1187" s="3">
        <v>22</v>
      </c>
      <c r="H1187" s="3">
        <v>151764</v>
      </c>
      <c r="I1187">
        <v>0.22</v>
      </c>
      <c r="J1187">
        <v>0.44</v>
      </c>
      <c r="K1187" s="3"/>
      <c r="L1187" s="3"/>
    </row>
    <row r="1188" spans="1:12">
      <c r="A1188" s="3">
        <v>1285</v>
      </c>
      <c r="B1188" s="3">
        <v>2020</v>
      </c>
      <c r="C1188" s="3"/>
      <c r="D1188" s="6">
        <v>45</v>
      </c>
      <c r="E1188" s="3" t="s">
        <v>265</v>
      </c>
      <c r="F1188" s="3" t="s">
        <v>29</v>
      </c>
      <c r="G1188" s="3">
        <v>22</v>
      </c>
      <c r="H1188" s="3">
        <v>154926</v>
      </c>
      <c r="I1188">
        <v>0.225</v>
      </c>
      <c r="J1188">
        <v>0.45</v>
      </c>
      <c r="K1188" s="3"/>
      <c r="L1188" s="3"/>
    </row>
    <row r="1189" spans="1:12">
      <c r="A1189" s="3">
        <v>1286</v>
      </c>
      <c r="B1189" s="3">
        <v>2020</v>
      </c>
      <c r="C1189" s="3"/>
      <c r="D1189" s="6">
        <v>46</v>
      </c>
      <c r="E1189" s="3" t="s">
        <v>266</v>
      </c>
      <c r="F1189" s="3" t="s">
        <v>29</v>
      </c>
      <c r="G1189" s="3">
        <v>23</v>
      </c>
      <c r="H1189" s="3">
        <v>158088</v>
      </c>
      <c r="I1189">
        <v>0.23</v>
      </c>
      <c r="J1189">
        <v>0.46</v>
      </c>
      <c r="K1189" s="3"/>
      <c r="L1189" s="3"/>
    </row>
    <row r="1190" spans="1:12">
      <c r="A1190" s="3">
        <v>1287</v>
      </c>
      <c r="B1190" s="3">
        <v>2020</v>
      </c>
      <c r="C1190" s="3"/>
      <c r="D1190" s="6">
        <v>47</v>
      </c>
      <c r="E1190" s="3" t="s">
        <v>266</v>
      </c>
      <c r="F1190" s="3" t="s">
        <v>29</v>
      </c>
      <c r="G1190" s="3">
        <v>23</v>
      </c>
      <c r="H1190" s="3">
        <v>161250</v>
      </c>
      <c r="I1190">
        <v>0.235</v>
      </c>
      <c r="J1190">
        <v>0.47</v>
      </c>
      <c r="K1190" s="3"/>
      <c r="L1190" s="3"/>
    </row>
    <row r="1191" spans="1:12">
      <c r="A1191" s="3">
        <v>1288</v>
      </c>
      <c r="B1191" s="3">
        <v>2020</v>
      </c>
      <c r="C1191" s="3"/>
      <c r="D1191" s="6">
        <v>48</v>
      </c>
      <c r="E1191" s="3" t="s">
        <v>266</v>
      </c>
      <c r="F1191" s="3" t="s">
        <v>29</v>
      </c>
      <c r="G1191" s="3">
        <v>24</v>
      </c>
      <c r="H1191" s="3">
        <v>164411</v>
      </c>
      <c r="I1191">
        <v>0.24</v>
      </c>
      <c r="J1191">
        <v>0.48</v>
      </c>
      <c r="K1191" s="3"/>
      <c r="L1191" s="3"/>
    </row>
    <row r="1192" spans="1:12">
      <c r="A1192" s="3">
        <v>1289</v>
      </c>
      <c r="B1192" s="3">
        <v>2020</v>
      </c>
      <c r="C1192" s="3"/>
      <c r="D1192" s="6">
        <v>49</v>
      </c>
      <c r="E1192" s="3" t="s">
        <v>266</v>
      </c>
      <c r="F1192" s="3" t="s">
        <v>29</v>
      </c>
      <c r="G1192" s="3">
        <v>24</v>
      </c>
      <c r="H1192" s="3">
        <v>167573</v>
      </c>
      <c r="I1192">
        <v>0.245</v>
      </c>
      <c r="J1192">
        <v>0.49</v>
      </c>
      <c r="K1192" s="3"/>
      <c r="L1192" s="3"/>
    </row>
    <row r="1193" spans="1:12">
      <c r="A1193" s="3">
        <v>1290</v>
      </c>
      <c r="B1193" s="3">
        <v>2020</v>
      </c>
      <c r="C1193" s="3"/>
      <c r="D1193" s="6">
        <v>50</v>
      </c>
      <c r="E1193" s="3" t="s">
        <v>266</v>
      </c>
      <c r="F1193" s="3" t="s">
        <v>29</v>
      </c>
      <c r="G1193" s="3">
        <v>25</v>
      </c>
      <c r="H1193" s="3">
        <v>170735</v>
      </c>
      <c r="I1193">
        <v>0.25</v>
      </c>
      <c r="J1193">
        <v>0.5</v>
      </c>
      <c r="K1193" s="3"/>
      <c r="L1193" s="3"/>
    </row>
    <row r="1194" spans="1:12">
      <c r="A1194" s="3">
        <v>1291</v>
      </c>
      <c r="B1194" s="3">
        <v>2020</v>
      </c>
      <c r="C1194" s="3"/>
      <c r="D1194" s="6">
        <v>51</v>
      </c>
      <c r="E1194" s="3" t="s">
        <v>267</v>
      </c>
      <c r="F1194" s="3" t="s">
        <v>29</v>
      </c>
      <c r="G1194" s="3">
        <v>25</v>
      </c>
      <c r="H1194" s="3">
        <v>173897</v>
      </c>
      <c r="I1194">
        <v>0.255</v>
      </c>
      <c r="J1194">
        <v>0.51</v>
      </c>
      <c r="K1194" s="3"/>
      <c r="L1194" s="3"/>
    </row>
    <row r="1195" spans="1:12">
      <c r="A1195" s="3">
        <v>1292</v>
      </c>
      <c r="B1195" s="3">
        <v>2020</v>
      </c>
      <c r="C1195" s="3"/>
      <c r="D1195" s="6">
        <v>52</v>
      </c>
      <c r="E1195" s="3" t="s">
        <v>267</v>
      </c>
      <c r="F1195" s="3" t="s">
        <v>29</v>
      </c>
      <c r="G1195" s="3">
        <v>26</v>
      </c>
      <c r="H1195" s="3">
        <v>177058</v>
      </c>
      <c r="I1195">
        <v>0.26</v>
      </c>
      <c r="J1195">
        <v>0.52</v>
      </c>
      <c r="K1195" s="3"/>
      <c r="L1195" s="3"/>
    </row>
    <row r="1196" spans="1:12">
      <c r="A1196" s="3">
        <v>1293</v>
      </c>
      <c r="B1196" s="3">
        <v>2020</v>
      </c>
      <c r="C1196" s="3"/>
      <c r="D1196" s="6">
        <v>53</v>
      </c>
      <c r="E1196" s="3" t="s">
        <v>267</v>
      </c>
      <c r="F1196" s="3" t="s">
        <v>29</v>
      </c>
      <c r="G1196" s="3">
        <v>26</v>
      </c>
      <c r="H1196" s="3">
        <v>180220</v>
      </c>
      <c r="I1196">
        <v>0.265</v>
      </c>
      <c r="J1196">
        <v>0.53</v>
      </c>
      <c r="K1196" s="3"/>
      <c r="L1196" s="3"/>
    </row>
    <row r="1197" spans="1:12">
      <c r="A1197" s="3">
        <v>1294</v>
      </c>
      <c r="B1197" s="3">
        <v>2020</v>
      </c>
      <c r="C1197" s="3"/>
      <c r="D1197" s="6">
        <v>54</v>
      </c>
      <c r="E1197" s="3" t="s">
        <v>267</v>
      </c>
      <c r="F1197" s="3" t="s">
        <v>29</v>
      </c>
      <c r="G1197" s="3">
        <v>27</v>
      </c>
      <c r="H1197" s="3">
        <v>183382</v>
      </c>
      <c r="I1197">
        <v>0.27</v>
      </c>
      <c r="J1197">
        <v>0.54</v>
      </c>
      <c r="K1197" s="3"/>
      <c r="L1197" s="3"/>
    </row>
    <row r="1198" spans="1:12">
      <c r="A1198" s="3">
        <v>1295</v>
      </c>
      <c r="B1198" s="3">
        <v>2020</v>
      </c>
      <c r="C1198" s="3"/>
      <c r="D1198" s="6">
        <v>55</v>
      </c>
      <c r="E1198" s="3" t="s">
        <v>267</v>
      </c>
      <c r="F1198" s="3" t="s">
        <v>29</v>
      </c>
      <c r="G1198" s="3">
        <v>27</v>
      </c>
      <c r="H1198" s="3">
        <v>186544</v>
      </c>
      <c r="I1198">
        <v>0.275</v>
      </c>
      <c r="J1198">
        <v>0.55</v>
      </c>
      <c r="K1198" s="3"/>
      <c r="L1198" s="3"/>
    </row>
    <row r="1199" spans="1:12">
      <c r="A1199" s="3">
        <v>1296</v>
      </c>
      <c r="B1199" s="3">
        <v>2020</v>
      </c>
      <c r="C1199" s="3"/>
      <c r="D1199" s="6">
        <v>56</v>
      </c>
      <c r="E1199" s="3" t="s">
        <v>268</v>
      </c>
      <c r="F1199" s="3" t="s">
        <v>29</v>
      </c>
      <c r="G1199" s="3">
        <v>28</v>
      </c>
      <c r="H1199" s="3">
        <v>189705</v>
      </c>
      <c r="I1199">
        <v>0.28</v>
      </c>
      <c r="J1199">
        <v>0.56</v>
      </c>
      <c r="K1199" s="3"/>
      <c r="L1199" s="3"/>
    </row>
    <row r="1200" spans="1:12">
      <c r="A1200" s="3">
        <v>1297</v>
      </c>
      <c r="B1200" s="3">
        <v>2020</v>
      </c>
      <c r="C1200" s="3"/>
      <c r="D1200" s="6">
        <v>57</v>
      </c>
      <c r="E1200" s="3" t="s">
        <v>268</v>
      </c>
      <c r="F1200" s="3" t="s">
        <v>29</v>
      </c>
      <c r="G1200" s="3">
        <v>28</v>
      </c>
      <c r="H1200" s="3">
        <v>192867</v>
      </c>
      <c r="I1200">
        <v>0.285</v>
      </c>
      <c r="J1200">
        <v>0.57</v>
      </c>
      <c r="K1200" s="3"/>
      <c r="L1200" s="3"/>
    </row>
    <row r="1201" spans="1:12">
      <c r="A1201" s="3">
        <v>1298</v>
      </c>
      <c r="B1201" s="3">
        <v>2020</v>
      </c>
      <c r="C1201" s="3"/>
      <c r="D1201" s="6">
        <v>58</v>
      </c>
      <c r="E1201" s="3" t="s">
        <v>268</v>
      </c>
      <c r="F1201" s="3" t="s">
        <v>29</v>
      </c>
      <c r="G1201" s="3">
        <v>29</v>
      </c>
      <c r="H1201" s="3">
        <v>196029</v>
      </c>
      <c r="I1201">
        <v>0.29</v>
      </c>
      <c r="J1201">
        <v>0.58</v>
      </c>
      <c r="K1201" s="3"/>
      <c r="L1201" s="3"/>
    </row>
    <row r="1202" spans="1:12">
      <c r="A1202" s="3">
        <v>1299</v>
      </c>
      <c r="B1202" s="3">
        <v>2020</v>
      </c>
      <c r="C1202" s="3"/>
      <c r="D1202" s="6">
        <v>59</v>
      </c>
      <c r="E1202" s="3" t="s">
        <v>268</v>
      </c>
      <c r="F1202" s="3" t="s">
        <v>29</v>
      </c>
      <c r="G1202" s="3">
        <v>29</v>
      </c>
      <c r="H1202" s="3">
        <v>199191</v>
      </c>
      <c r="I1202">
        <v>0.295</v>
      </c>
      <c r="J1202">
        <v>0.59</v>
      </c>
      <c r="K1202" s="3"/>
      <c r="L1202" s="3"/>
    </row>
    <row r="1203" spans="1:12">
      <c r="A1203" s="3">
        <v>1300</v>
      </c>
      <c r="B1203" s="3">
        <v>2020</v>
      </c>
      <c r="C1203" s="3"/>
      <c r="D1203" s="6">
        <v>60</v>
      </c>
      <c r="E1203" s="3" t="s">
        <v>268</v>
      </c>
      <c r="F1203" s="3" t="s">
        <v>29</v>
      </c>
      <c r="G1203" s="3">
        <v>30</v>
      </c>
      <c r="H1203" s="3">
        <v>202352</v>
      </c>
      <c r="I1203">
        <v>0.3</v>
      </c>
      <c r="J1203">
        <v>0.6</v>
      </c>
      <c r="K1203" s="3"/>
      <c r="L1203" s="3"/>
    </row>
    <row r="1204" spans="1:12">
      <c r="A1204" s="3">
        <v>1401</v>
      </c>
      <c r="B1204" s="8" t="s">
        <v>269</v>
      </c>
      <c r="C1204" s="8" t="s">
        <v>270</v>
      </c>
      <c r="D1204" s="9">
        <v>1</v>
      </c>
      <c r="E1204" s="3" t="s">
        <v>271</v>
      </c>
      <c r="F1204" s="3" t="s">
        <v>29</v>
      </c>
      <c r="H1204" s="3" t="s">
        <v>272</v>
      </c>
      <c r="K1204" s="8" t="s">
        <v>273</v>
      </c>
      <c r="L1204" s="8" t="s">
        <v>274</v>
      </c>
    </row>
    <row r="1205" spans="1:12">
      <c r="A1205" s="3">
        <v>1402</v>
      </c>
      <c r="B1205" s="8" t="s">
        <v>269</v>
      </c>
      <c r="C1205" s="8" t="s">
        <v>270</v>
      </c>
      <c r="D1205" s="9">
        <v>2</v>
      </c>
      <c r="E1205" s="3" t="s">
        <v>275</v>
      </c>
      <c r="F1205" s="3" t="s">
        <v>29</v>
      </c>
      <c r="H1205" s="3" t="s">
        <v>272</v>
      </c>
      <c r="K1205" s="8" t="s">
        <v>276</v>
      </c>
      <c r="L1205" s="8" t="s">
        <v>274</v>
      </c>
    </row>
    <row r="1206" spans="1:12">
      <c r="A1206" s="3">
        <v>1403</v>
      </c>
      <c r="B1206" s="8" t="s">
        <v>269</v>
      </c>
      <c r="C1206" s="8" t="s">
        <v>277</v>
      </c>
      <c r="D1206" s="9">
        <v>3</v>
      </c>
      <c r="E1206" s="3" t="s">
        <v>278</v>
      </c>
      <c r="F1206" s="3" t="s">
        <v>29</v>
      </c>
      <c r="H1206" s="3" t="s">
        <v>272</v>
      </c>
      <c r="K1206" s="8" t="s">
        <v>279</v>
      </c>
      <c r="L1206" s="8" t="s">
        <v>280</v>
      </c>
    </row>
    <row r="1207" spans="1:12">
      <c r="A1207" s="3">
        <v>1404</v>
      </c>
      <c r="B1207" s="8" t="s">
        <v>269</v>
      </c>
      <c r="C1207" s="8" t="s">
        <v>281</v>
      </c>
      <c r="D1207" s="9">
        <v>4</v>
      </c>
      <c r="E1207" s="3" t="s">
        <v>282</v>
      </c>
      <c r="F1207" s="3" t="s">
        <v>29</v>
      </c>
      <c r="H1207" s="3" t="s">
        <v>272</v>
      </c>
      <c r="K1207" s="8" t="s">
        <v>283</v>
      </c>
      <c r="L1207" s="8" t="s">
        <v>284</v>
      </c>
    </row>
    <row r="1208" spans="1:12">
      <c r="A1208" s="3">
        <v>1405</v>
      </c>
      <c r="B1208" s="8" t="s">
        <v>269</v>
      </c>
      <c r="C1208" s="8" t="s">
        <v>285</v>
      </c>
      <c r="D1208" s="9">
        <v>5</v>
      </c>
      <c r="E1208" s="3" t="s">
        <v>286</v>
      </c>
      <c r="F1208" s="3" t="s">
        <v>29</v>
      </c>
      <c r="H1208" s="3" t="s">
        <v>272</v>
      </c>
      <c r="K1208" s="8" t="s">
        <v>287</v>
      </c>
      <c r="L1208" s="8" t="s">
        <v>288</v>
      </c>
    </row>
    <row r="1209" spans="1:12">
      <c r="A1209" s="3">
        <v>1406</v>
      </c>
      <c r="B1209" s="8" t="s">
        <v>269</v>
      </c>
      <c r="C1209" s="8" t="s">
        <v>289</v>
      </c>
      <c r="D1209" s="9">
        <v>6</v>
      </c>
      <c r="E1209" s="3" t="s">
        <v>290</v>
      </c>
      <c r="F1209" s="3" t="s">
        <v>29</v>
      </c>
      <c r="H1209" s="3" t="s">
        <v>272</v>
      </c>
      <c r="K1209" s="8" t="s">
        <v>291</v>
      </c>
      <c r="L1209" s="8" t="s">
        <v>292</v>
      </c>
    </row>
    <row r="1210" spans="1:12">
      <c r="A1210" s="3">
        <v>1407</v>
      </c>
      <c r="B1210" s="8" t="s">
        <v>269</v>
      </c>
      <c r="C1210" s="8" t="s">
        <v>293</v>
      </c>
      <c r="D1210" s="9">
        <v>7</v>
      </c>
      <c r="E1210" s="3" t="s">
        <v>294</v>
      </c>
      <c r="F1210" s="3" t="s">
        <v>29</v>
      </c>
      <c r="H1210" s="3" t="s">
        <v>272</v>
      </c>
      <c r="K1210" s="8" t="s">
        <v>295</v>
      </c>
      <c r="L1210" s="8" t="s">
        <v>296</v>
      </c>
    </row>
    <row r="1211" spans="1:12">
      <c r="A1211" s="3">
        <v>1408</v>
      </c>
      <c r="B1211" s="8" t="s">
        <v>269</v>
      </c>
      <c r="C1211" s="8" t="s">
        <v>297</v>
      </c>
      <c r="D1211" s="9">
        <v>8</v>
      </c>
      <c r="E1211" s="3" t="s">
        <v>298</v>
      </c>
      <c r="F1211" s="3" t="s">
        <v>29</v>
      </c>
      <c r="H1211" s="3" t="s">
        <v>272</v>
      </c>
      <c r="K1211" s="8" t="s">
        <v>273</v>
      </c>
      <c r="L1211" s="8" t="s">
        <v>299</v>
      </c>
    </row>
    <row r="1212" spans="1:12">
      <c r="A1212" s="3">
        <v>1409</v>
      </c>
      <c r="B1212" s="8" t="s">
        <v>269</v>
      </c>
      <c r="C1212" s="8" t="s">
        <v>300</v>
      </c>
      <c r="D1212" s="9">
        <v>9</v>
      </c>
      <c r="E1212" s="3" t="s">
        <v>301</v>
      </c>
      <c r="F1212" s="3" t="s">
        <v>29</v>
      </c>
      <c r="H1212" s="3" t="s">
        <v>272</v>
      </c>
      <c r="K1212" s="8" t="s">
        <v>276</v>
      </c>
      <c r="L1212" s="8" t="s">
        <v>274</v>
      </c>
    </row>
    <row r="1213" spans="1:12">
      <c r="A1213" s="3">
        <v>1410</v>
      </c>
      <c r="B1213" s="8" t="s">
        <v>269</v>
      </c>
      <c r="C1213" s="8" t="s">
        <v>302</v>
      </c>
      <c r="D1213" s="9">
        <v>10</v>
      </c>
      <c r="E1213" s="3" t="s">
        <v>303</v>
      </c>
      <c r="F1213" s="3" t="s">
        <v>29</v>
      </c>
      <c r="H1213" s="3" t="s">
        <v>272</v>
      </c>
      <c r="K1213" s="8" t="s">
        <v>279</v>
      </c>
      <c r="L1213" s="8" t="s">
        <v>280</v>
      </c>
    </row>
    <row r="1214" spans="1:12">
      <c r="A1214" s="3">
        <v>1411</v>
      </c>
      <c r="B1214" s="8" t="s">
        <v>269</v>
      </c>
      <c r="C1214" s="8" t="s">
        <v>304</v>
      </c>
      <c r="D1214" s="9">
        <v>11</v>
      </c>
      <c r="E1214" s="3" t="s">
        <v>305</v>
      </c>
      <c r="F1214" s="3" t="s">
        <v>29</v>
      </c>
      <c r="H1214" s="3" t="s">
        <v>272</v>
      </c>
      <c r="K1214" s="8" t="s">
        <v>283</v>
      </c>
      <c r="L1214" s="8" t="s">
        <v>284</v>
      </c>
    </row>
    <row r="1215" spans="1:12">
      <c r="A1215" s="3">
        <v>1412</v>
      </c>
      <c r="B1215" s="8" t="s">
        <v>269</v>
      </c>
      <c r="C1215" s="8" t="s">
        <v>306</v>
      </c>
      <c r="D1215" s="9">
        <v>12</v>
      </c>
      <c r="E1215" s="3" t="s">
        <v>307</v>
      </c>
      <c r="F1215" s="3" t="s">
        <v>29</v>
      </c>
      <c r="H1215" s="3" t="s">
        <v>272</v>
      </c>
      <c r="K1215" s="8" t="s">
        <v>287</v>
      </c>
      <c r="L1215" s="8" t="s">
        <v>288</v>
      </c>
    </row>
    <row r="1216" spans="1:12">
      <c r="A1216" s="3">
        <v>1413</v>
      </c>
      <c r="B1216" s="8" t="s">
        <v>269</v>
      </c>
      <c r="C1216" s="8" t="s">
        <v>308</v>
      </c>
      <c r="D1216" s="9">
        <v>13</v>
      </c>
      <c r="E1216" s="3" t="s">
        <v>309</v>
      </c>
      <c r="F1216" s="3" t="s">
        <v>29</v>
      </c>
      <c r="H1216" s="3" t="s">
        <v>272</v>
      </c>
      <c r="K1216" s="8" t="s">
        <v>291</v>
      </c>
      <c r="L1216" s="8" t="s">
        <v>292</v>
      </c>
    </row>
    <row r="1217" spans="1:12">
      <c r="A1217" s="3">
        <v>1414</v>
      </c>
      <c r="B1217" s="8" t="s">
        <v>269</v>
      </c>
      <c r="C1217" s="8" t="s">
        <v>310</v>
      </c>
      <c r="D1217" s="9">
        <v>14</v>
      </c>
      <c r="E1217" s="3" t="s">
        <v>311</v>
      </c>
      <c r="F1217" s="3" t="s">
        <v>29</v>
      </c>
      <c r="H1217" s="3" t="s">
        <v>272</v>
      </c>
      <c r="K1217" s="8" t="s">
        <v>295</v>
      </c>
      <c r="L1217" s="8" t="s">
        <v>296</v>
      </c>
    </row>
    <row r="1218" spans="1:12">
      <c r="A1218" s="3">
        <v>1415</v>
      </c>
      <c r="B1218" s="8" t="s">
        <v>269</v>
      </c>
      <c r="C1218" s="8" t="s">
        <v>312</v>
      </c>
      <c r="D1218" s="9">
        <v>15</v>
      </c>
      <c r="E1218" s="3" t="s">
        <v>313</v>
      </c>
      <c r="F1218" s="3" t="s">
        <v>29</v>
      </c>
      <c r="H1218" s="3" t="s">
        <v>272</v>
      </c>
      <c r="K1218" s="8" t="s">
        <v>273</v>
      </c>
      <c r="L1218" s="8" t="s">
        <v>299</v>
      </c>
    </row>
    <row r="1219" spans="1:12">
      <c r="A1219" s="3">
        <v>1416</v>
      </c>
      <c r="B1219" s="8" t="s">
        <v>269</v>
      </c>
      <c r="C1219" s="8" t="s">
        <v>314</v>
      </c>
      <c r="D1219" s="9">
        <v>16</v>
      </c>
      <c r="E1219" s="3" t="s">
        <v>315</v>
      </c>
      <c r="F1219" s="3" t="s">
        <v>29</v>
      </c>
      <c r="H1219" s="3" t="s">
        <v>272</v>
      </c>
      <c r="K1219" s="8" t="s">
        <v>276</v>
      </c>
      <c r="L1219" s="8" t="s">
        <v>274</v>
      </c>
    </row>
    <row r="1220" spans="1:12">
      <c r="A1220" s="3">
        <v>1417</v>
      </c>
      <c r="B1220" s="8" t="s">
        <v>269</v>
      </c>
      <c r="C1220" s="8" t="s">
        <v>316</v>
      </c>
      <c r="D1220" s="9">
        <v>17</v>
      </c>
      <c r="E1220" s="3" t="s">
        <v>317</v>
      </c>
      <c r="F1220" s="3" t="s">
        <v>29</v>
      </c>
      <c r="H1220" s="3" t="s">
        <v>272</v>
      </c>
      <c r="K1220" s="8" t="s">
        <v>279</v>
      </c>
      <c r="L1220" s="8" t="s">
        <v>280</v>
      </c>
    </row>
    <row r="1221" spans="1:12">
      <c r="A1221" s="3">
        <v>1418</v>
      </c>
      <c r="B1221" s="8" t="s">
        <v>269</v>
      </c>
      <c r="C1221" s="8" t="s">
        <v>318</v>
      </c>
      <c r="D1221" s="9">
        <v>18</v>
      </c>
      <c r="E1221" s="3" t="s">
        <v>319</v>
      </c>
      <c r="F1221" s="3" t="s">
        <v>29</v>
      </c>
      <c r="H1221" s="3" t="s">
        <v>272</v>
      </c>
      <c r="K1221" s="8" t="s">
        <v>283</v>
      </c>
      <c r="L1221" s="8" t="s">
        <v>284</v>
      </c>
    </row>
    <row r="1222" spans="1:12">
      <c r="A1222" s="3">
        <v>1419</v>
      </c>
      <c r="B1222" s="8" t="s">
        <v>269</v>
      </c>
      <c r="C1222" s="8" t="s">
        <v>320</v>
      </c>
      <c r="D1222" s="9">
        <v>19</v>
      </c>
      <c r="E1222" s="3" t="s">
        <v>321</v>
      </c>
      <c r="F1222" s="3" t="s">
        <v>29</v>
      </c>
      <c r="H1222" s="3" t="s">
        <v>272</v>
      </c>
      <c r="K1222" s="8" t="s">
        <v>287</v>
      </c>
      <c r="L1222" s="8" t="s">
        <v>288</v>
      </c>
    </row>
    <row r="1223" spans="1:12">
      <c r="A1223" s="3">
        <v>1420</v>
      </c>
      <c r="B1223" s="8" t="s">
        <v>269</v>
      </c>
      <c r="C1223" s="8" t="s">
        <v>322</v>
      </c>
      <c r="D1223" s="9">
        <v>20</v>
      </c>
      <c r="E1223" s="3" t="s">
        <v>323</v>
      </c>
      <c r="F1223" s="3" t="s">
        <v>29</v>
      </c>
      <c r="H1223" s="3" t="s">
        <v>272</v>
      </c>
      <c r="K1223" s="8" t="s">
        <v>291</v>
      </c>
      <c r="L1223" s="8" t="s">
        <v>292</v>
      </c>
    </row>
    <row r="1224" spans="1:12">
      <c r="A1224" s="3">
        <v>1421</v>
      </c>
      <c r="B1224" s="8" t="s">
        <v>269</v>
      </c>
      <c r="C1224" s="8" t="s">
        <v>324</v>
      </c>
      <c r="D1224" s="9">
        <v>21</v>
      </c>
      <c r="E1224" s="3" t="s">
        <v>325</v>
      </c>
      <c r="F1224" s="3" t="s">
        <v>29</v>
      </c>
      <c r="H1224" s="3" t="s">
        <v>272</v>
      </c>
      <c r="K1224" s="8" t="s">
        <v>295</v>
      </c>
      <c r="L1224" s="8" t="s">
        <v>296</v>
      </c>
    </row>
    <row r="1225" spans="1:12">
      <c r="A1225" s="3">
        <v>1422</v>
      </c>
      <c r="B1225" s="8" t="s">
        <v>269</v>
      </c>
      <c r="C1225" s="8" t="s">
        <v>326</v>
      </c>
      <c r="D1225" s="9">
        <v>22</v>
      </c>
      <c r="E1225" s="3" t="s">
        <v>327</v>
      </c>
      <c r="F1225" s="3" t="s">
        <v>29</v>
      </c>
      <c r="H1225" s="3" t="s">
        <v>272</v>
      </c>
      <c r="K1225" s="8" t="s">
        <v>273</v>
      </c>
      <c r="L1225" s="8" t="s">
        <v>299</v>
      </c>
    </row>
    <row r="1226" spans="1:12">
      <c r="A1226" s="3">
        <v>1423</v>
      </c>
      <c r="B1226" s="8" t="s">
        <v>269</v>
      </c>
      <c r="C1226" s="8" t="s">
        <v>328</v>
      </c>
      <c r="D1226" s="9">
        <v>23</v>
      </c>
      <c r="E1226" s="3" t="s">
        <v>329</v>
      </c>
      <c r="F1226" s="3" t="s">
        <v>29</v>
      </c>
      <c r="H1226" s="3" t="s">
        <v>272</v>
      </c>
      <c r="K1226" s="8" t="s">
        <v>276</v>
      </c>
      <c r="L1226" s="8" t="s">
        <v>274</v>
      </c>
    </row>
    <row r="1227" spans="1:12">
      <c r="A1227" s="3">
        <v>1424</v>
      </c>
      <c r="B1227" s="8" t="s">
        <v>269</v>
      </c>
      <c r="C1227" s="8" t="s">
        <v>330</v>
      </c>
      <c r="D1227" s="9">
        <v>24</v>
      </c>
      <c r="E1227" s="3" t="s">
        <v>331</v>
      </c>
      <c r="F1227" s="3" t="s">
        <v>29</v>
      </c>
      <c r="H1227" s="3" t="s">
        <v>272</v>
      </c>
      <c r="K1227" s="8" t="s">
        <v>279</v>
      </c>
      <c r="L1227" s="8" t="s">
        <v>280</v>
      </c>
    </row>
    <row r="1228" spans="1:12">
      <c r="A1228" s="3">
        <v>1425</v>
      </c>
      <c r="B1228" s="8" t="s">
        <v>269</v>
      </c>
      <c r="C1228" s="8" t="s">
        <v>332</v>
      </c>
      <c r="D1228" s="9">
        <v>25</v>
      </c>
      <c r="E1228" s="3" t="s">
        <v>333</v>
      </c>
      <c r="F1228" s="3" t="s">
        <v>29</v>
      </c>
      <c r="H1228" s="3" t="s">
        <v>272</v>
      </c>
      <c r="K1228" s="8" t="s">
        <v>283</v>
      </c>
      <c r="L1228" s="8" t="s">
        <v>284</v>
      </c>
    </row>
    <row r="1229" spans="1:12">
      <c r="A1229" s="3">
        <v>1426</v>
      </c>
      <c r="B1229" s="8" t="s">
        <v>269</v>
      </c>
      <c r="C1229" s="8" t="s">
        <v>334</v>
      </c>
      <c r="D1229" s="9">
        <v>26</v>
      </c>
      <c r="E1229" s="3" t="s">
        <v>335</v>
      </c>
      <c r="F1229" s="3" t="s">
        <v>29</v>
      </c>
      <c r="H1229" s="3" t="s">
        <v>272</v>
      </c>
      <c r="K1229" s="8" t="s">
        <v>287</v>
      </c>
      <c r="L1229" s="8" t="s">
        <v>288</v>
      </c>
    </row>
    <row r="1230" spans="1:12">
      <c r="A1230" s="3">
        <v>1427</v>
      </c>
      <c r="B1230" s="8" t="s">
        <v>269</v>
      </c>
      <c r="C1230" s="8" t="s">
        <v>336</v>
      </c>
      <c r="D1230" s="9">
        <v>27</v>
      </c>
      <c r="E1230" s="3" t="s">
        <v>337</v>
      </c>
      <c r="F1230" s="3" t="s">
        <v>29</v>
      </c>
      <c r="H1230" s="3" t="s">
        <v>272</v>
      </c>
      <c r="K1230" s="8" t="s">
        <v>291</v>
      </c>
      <c r="L1230" s="8" t="s">
        <v>292</v>
      </c>
    </row>
    <row r="1231" spans="1:12">
      <c r="A1231" s="3">
        <v>1428</v>
      </c>
      <c r="B1231" s="8" t="s">
        <v>269</v>
      </c>
      <c r="C1231" s="8" t="s">
        <v>338</v>
      </c>
      <c r="D1231" s="9">
        <v>28</v>
      </c>
      <c r="E1231" s="3" t="s">
        <v>339</v>
      </c>
      <c r="F1231" s="3" t="s">
        <v>29</v>
      </c>
      <c r="H1231" s="3" t="s">
        <v>272</v>
      </c>
      <c r="K1231" s="8" t="s">
        <v>295</v>
      </c>
      <c r="L1231" s="8" t="s">
        <v>296</v>
      </c>
    </row>
    <row r="1232" spans="1:12">
      <c r="A1232" s="3">
        <v>1429</v>
      </c>
      <c r="B1232" s="8" t="s">
        <v>269</v>
      </c>
      <c r="C1232" s="8" t="s">
        <v>340</v>
      </c>
      <c r="D1232" s="9">
        <v>29</v>
      </c>
      <c r="E1232" s="3" t="s">
        <v>341</v>
      </c>
      <c r="F1232" s="3" t="s">
        <v>29</v>
      </c>
      <c r="H1232" s="3" t="s">
        <v>272</v>
      </c>
      <c r="K1232" s="8" t="s">
        <v>273</v>
      </c>
      <c r="L1232" s="8" t="s">
        <v>299</v>
      </c>
    </row>
    <row r="1233" spans="1:12">
      <c r="A1233" s="3">
        <v>1430</v>
      </c>
      <c r="B1233" s="8" t="s">
        <v>269</v>
      </c>
      <c r="C1233" s="8" t="s">
        <v>342</v>
      </c>
      <c r="D1233" s="9">
        <v>30</v>
      </c>
      <c r="E1233" s="3" t="s">
        <v>343</v>
      </c>
      <c r="F1233" s="3" t="s">
        <v>29</v>
      </c>
      <c r="H1233" s="3" t="s">
        <v>272</v>
      </c>
      <c r="K1233" s="8" t="s">
        <v>276</v>
      </c>
      <c r="L1233" s="8" t="s">
        <v>274</v>
      </c>
    </row>
    <row r="1234" spans="1:12">
      <c r="A1234" s="3">
        <v>1431</v>
      </c>
      <c r="B1234" s="8" t="s">
        <v>269</v>
      </c>
      <c r="C1234" s="8" t="s">
        <v>344</v>
      </c>
      <c r="D1234" s="9">
        <v>31</v>
      </c>
      <c r="E1234" s="3" t="s">
        <v>345</v>
      </c>
      <c r="F1234" s="3" t="s">
        <v>29</v>
      </c>
      <c r="H1234" s="3" t="s">
        <v>272</v>
      </c>
      <c r="K1234" s="8" t="s">
        <v>279</v>
      </c>
      <c r="L1234" s="8" t="s">
        <v>280</v>
      </c>
    </row>
    <row r="1235" spans="1:12">
      <c r="A1235" s="3">
        <v>1432</v>
      </c>
      <c r="B1235" s="8" t="s">
        <v>269</v>
      </c>
      <c r="C1235" s="8" t="s">
        <v>346</v>
      </c>
      <c r="D1235" s="9">
        <v>32</v>
      </c>
      <c r="E1235" s="3" t="s">
        <v>347</v>
      </c>
      <c r="F1235" s="3" t="s">
        <v>29</v>
      </c>
      <c r="H1235" s="3" t="s">
        <v>272</v>
      </c>
      <c r="K1235" s="8" t="s">
        <v>283</v>
      </c>
      <c r="L1235" s="8" t="s">
        <v>284</v>
      </c>
    </row>
    <row r="1236" spans="1:12">
      <c r="A1236" s="3">
        <v>1433</v>
      </c>
      <c r="B1236" s="8" t="s">
        <v>269</v>
      </c>
      <c r="C1236" s="8" t="s">
        <v>348</v>
      </c>
      <c r="D1236" s="9">
        <v>33</v>
      </c>
      <c r="E1236" s="3" t="s">
        <v>349</v>
      </c>
      <c r="F1236" s="3" t="s">
        <v>29</v>
      </c>
      <c r="H1236" s="3" t="s">
        <v>272</v>
      </c>
      <c r="K1236" s="8" t="s">
        <v>287</v>
      </c>
      <c r="L1236" s="8" t="s">
        <v>288</v>
      </c>
    </row>
    <row r="1237" spans="1:12">
      <c r="A1237" s="3">
        <v>1434</v>
      </c>
      <c r="B1237" s="8" t="s">
        <v>269</v>
      </c>
      <c r="C1237" s="8" t="s">
        <v>350</v>
      </c>
      <c r="D1237" s="9">
        <v>34</v>
      </c>
      <c r="E1237" s="3" t="s">
        <v>351</v>
      </c>
      <c r="F1237" s="3" t="s">
        <v>29</v>
      </c>
      <c r="H1237" s="3" t="s">
        <v>272</v>
      </c>
      <c r="K1237" s="8" t="s">
        <v>291</v>
      </c>
      <c r="L1237" s="8" t="s">
        <v>292</v>
      </c>
    </row>
    <row r="1238" spans="1:12">
      <c r="A1238" s="3">
        <v>1435</v>
      </c>
      <c r="B1238" s="8" t="s">
        <v>269</v>
      </c>
      <c r="C1238" s="8" t="s">
        <v>352</v>
      </c>
      <c r="D1238" s="9">
        <v>35</v>
      </c>
      <c r="E1238" s="3" t="s">
        <v>353</v>
      </c>
      <c r="F1238" s="3" t="s">
        <v>29</v>
      </c>
      <c r="H1238" s="3" t="s">
        <v>272</v>
      </c>
      <c r="K1238" s="8" t="s">
        <v>295</v>
      </c>
      <c r="L1238" s="8" t="s">
        <v>296</v>
      </c>
    </row>
    <row r="1239" spans="1:12">
      <c r="A1239" s="3">
        <v>1436</v>
      </c>
      <c r="B1239" s="8" t="s">
        <v>269</v>
      </c>
      <c r="C1239" s="8" t="s">
        <v>354</v>
      </c>
      <c r="D1239" s="9">
        <v>36</v>
      </c>
      <c r="E1239" s="3" t="s">
        <v>355</v>
      </c>
      <c r="F1239" s="3" t="s">
        <v>29</v>
      </c>
      <c r="H1239" s="3" t="s">
        <v>272</v>
      </c>
      <c r="K1239" s="8" t="s">
        <v>273</v>
      </c>
      <c r="L1239" s="8" t="s">
        <v>299</v>
      </c>
    </row>
    <row r="1240" spans="1:12">
      <c r="A1240" s="3">
        <v>1437</v>
      </c>
      <c r="B1240" s="8" t="s">
        <v>269</v>
      </c>
      <c r="C1240" s="8" t="s">
        <v>356</v>
      </c>
      <c r="D1240" s="9">
        <v>37</v>
      </c>
      <c r="E1240" s="3" t="s">
        <v>357</v>
      </c>
      <c r="F1240" s="3" t="s">
        <v>29</v>
      </c>
      <c r="H1240" s="3" t="s">
        <v>272</v>
      </c>
      <c r="K1240" s="8" t="s">
        <v>276</v>
      </c>
      <c r="L1240" s="8" t="s">
        <v>274</v>
      </c>
    </row>
    <row r="1241" spans="1:12">
      <c r="A1241" s="3">
        <v>1438</v>
      </c>
      <c r="B1241" s="8" t="s">
        <v>269</v>
      </c>
      <c r="C1241" s="8" t="s">
        <v>358</v>
      </c>
      <c r="D1241" s="9">
        <v>38</v>
      </c>
      <c r="E1241" s="3" t="s">
        <v>359</v>
      </c>
      <c r="F1241" s="3" t="s">
        <v>29</v>
      </c>
      <c r="H1241" s="3" t="s">
        <v>272</v>
      </c>
      <c r="K1241" s="8" t="s">
        <v>279</v>
      </c>
      <c r="L1241" s="8" t="s">
        <v>280</v>
      </c>
    </row>
    <row r="1242" spans="1:12">
      <c r="A1242" s="3">
        <v>1439</v>
      </c>
      <c r="B1242" s="8" t="s">
        <v>269</v>
      </c>
      <c r="C1242" s="8" t="s">
        <v>360</v>
      </c>
      <c r="D1242" s="9">
        <v>39</v>
      </c>
      <c r="E1242" s="3" t="s">
        <v>361</v>
      </c>
      <c r="F1242" s="3" t="s">
        <v>29</v>
      </c>
      <c r="H1242" s="3" t="s">
        <v>272</v>
      </c>
      <c r="K1242" s="8" t="s">
        <v>283</v>
      </c>
      <c r="L1242" s="8" t="s">
        <v>284</v>
      </c>
    </row>
    <row r="1243" spans="1:12">
      <c r="A1243" s="3">
        <v>1440</v>
      </c>
      <c r="B1243" s="8" t="s">
        <v>269</v>
      </c>
      <c r="C1243" s="8" t="s">
        <v>362</v>
      </c>
      <c r="D1243" s="9">
        <v>40</v>
      </c>
      <c r="E1243" s="3" t="s">
        <v>363</v>
      </c>
      <c r="F1243" s="3" t="s">
        <v>29</v>
      </c>
      <c r="H1243" s="3" t="s">
        <v>272</v>
      </c>
      <c r="K1243" s="8" t="s">
        <v>287</v>
      </c>
      <c r="L1243" s="8" t="s">
        <v>288</v>
      </c>
    </row>
    <row r="1244" spans="1:12">
      <c r="A1244" s="3">
        <v>1441</v>
      </c>
      <c r="B1244" s="8" t="s">
        <v>269</v>
      </c>
      <c r="C1244" s="8" t="s">
        <v>364</v>
      </c>
      <c r="D1244" s="9">
        <v>41</v>
      </c>
      <c r="E1244" s="3" t="s">
        <v>365</v>
      </c>
      <c r="F1244" s="3" t="s">
        <v>29</v>
      </c>
      <c r="H1244" s="3" t="s">
        <v>272</v>
      </c>
      <c r="K1244" s="8" t="s">
        <v>291</v>
      </c>
      <c r="L1244" s="8" t="s">
        <v>292</v>
      </c>
    </row>
    <row r="1245" spans="1:12">
      <c r="A1245" s="3">
        <v>1442</v>
      </c>
      <c r="B1245" s="8" t="s">
        <v>269</v>
      </c>
      <c r="C1245" s="8" t="s">
        <v>366</v>
      </c>
      <c r="D1245" s="9">
        <v>42</v>
      </c>
      <c r="E1245" s="3" t="s">
        <v>367</v>
      </c>
      <c r="F1245" s="3" t="s">
        <v>29</v>
      </c>
      <c r="H1245" s="3" t="s">
        <v>272</v>
      </c>
      <c r="K1245" s="8" t="s">
        <v>295</v>
      </c>
      <c r="L1245" s="8" t="s">
        <v>296</v>
      </c>
    </row>
    <row r="1246" spans="1:12">
      <c r="A1246" s="3">
        <v>1443</v>
      </c>
      <c r="B1246" s="8" t="s">
        <v>269</v>
      </c>
      <c r="C1246" s="8" t="s">
        <v>368</v>
      </c>
      <c r="D1246" s="9">
        <v>43</v>
      </c>
      <c r="E1246" s="3" t="s">
        <v>369</v>
      </c>
      <c r="F1246" s="3" t="s">
        <v>29</v>
      </c>
      <c r="H1246" s="3" t="s">
        <v>272</v>
      </c>
      <c r="K1246" s="8" t="s">
        <v>273</v>
      </c>
      <c r="L1246" s="8" t="s">
        <v>299</v>
      </c>
    </row>
    <row r="1247" spans="1:12">
      <c r="A1247" s="3">
        <v>1444</v>
      </c>
      <c r="B1247" s="8" t="s">
        <v>269</v>
      </c>
      <c r="C1247" s="8" t="s">
        <v>370</v>
      </c>
      <c r="D1247" s="9">
        <v>44</v>
      </c>
      <c r="E1247" s="3" t="s">
        <v>371</v>
      </c>
      <c r="F1247" s="3" t="s">
        <v>29</v>
      </c>
      <c r="H1247" s="3" t="s">
        <v>272</v>
      </c>
      <c r="K1247" s="8" t="s">
        <v>276</v>
      </c>
      <c r="L1247" s="8" t="s">
        <v>274</v>
      </c>
    </row>
    <row r="1248" spans="1:12">
      <c r="A1248" s="3">
        <v>1445</v>
      </c>
      <c r="B1248" s="8" t="s">
        <v>269</v>
      </c>
      <c r="C1248" s="8" t="s">
        <v>372</v>
      </c>
      <c r="D1248" s="9">
        <v>45</v>
      </c>
      <c r="E1248" s="3" t="s">
        <v>373</v>
      </c>
      <c r="F1248" s="3" t="s">
        <v>29</v>
      </c>
      <c r="H1248" s="3" t="s">
        <v>272</v>
      </c>
      <c r="K1248" s="8" t="s">
        <v>279</v>
      </c>
      <c r="L1248" s="8" t="s">
        <v>280</v>
      </c>
    </row>
    <row r="1249" spans="1:12">
      <c r="A1249" s="3">
        <v>1446</v>
      </c>
      <c r="B1249" s="8" t="s">
        <v>269</v>
      </c>
      <c r="C1249" s="8" t="s">
        <v>374</v>
      </c>
      <c r="D1249" s="9">
        <v>46</v>
      </c>
      <c r="E1249" s="3" t="s">
        <v>375</v>
      </c>
      <c r="F1249" s="3" t="s">
        <v>29</v>
      </c>
      <c r="H1249" s="3" t="s">
        <v>272</v>
      </c>
      <c r="K1249" s="8" t="s">
        <v>283</v>
      </c>
      <c r="L1249" s="8" t="s">
        <v>284</v>
      </c>
    </row>
    <row r="1250" spans="1:12">
      <c r="A1250" s="3">
        <v>1447</v>
      </c>
      <c r="B1250" s="8" t="s">
        <v>269</v>
      </c>
      <c r="C1250" s="8" t="s">
        <v>376</v>
      </c>
      <c r="D1250" s="9">
        <v>47</v>
      </c>
      <c r="E1250" s="3" t="s">
        <v>377</v>
      </c>
      <c r="F1250" s="3" t="s">
        <v>29</v>
      </c>
      <c r="H1250" s="3" t="s">
        <v>272</v>
      </c>
      <c r="K1250" s="8" t="s">
        <v>287</v>
      </c>
      <c r="L1250" s="8" t="s">
        <v>288</v>
      </c>
    </row>
    <row r="1251" spans="1:12">
      <c r="A1251" s="3">
        <v>1448</v>
      </c>
      <c r="B1251" s="8" t="s">
        <v>269</v>
      </c>
      <c r="C1251" s="8" t="s">
        <v>378</v>
      </c>
      <c r="D1251" s="9">
        <v>48</v>
      </c>
      <c r="E1251" s="3" t="s">
        <v>379</v>
      </c>
      <c r="F1251" s="3" t="s">
        <v>29</v>
      </c>
      <c r="H1251" s="3" t="s">
        <v>272</v>
      </c>
      <c r="K1251" s="8" t="s">
        <v>291</v>
      </c>
      <c r="L1251" s="8" t="s">
        <v>292</v>
      </c>
    </row>
    <row r="1252" spans="1:12">
      <c r="A1252" s="3">
        <v>1449</v>
      </c>
      <c r="B1252" s="8" t="s">
        <v>269</v>
      </c>
      <c r="C1252" s="8" t="s">
        <v>380</v>
      </c>
      <c r="D1252" s="9">
        <v>49</v>
      </c>
      <c r="E1252" s="3" t="s">
        <v>381</v>
      </c>
      <c r="F1252" s="3" t="s">
        <v>29</v>
      </c>
      <c r="H1252" s="3" t="s">
        <v>272</v>
      </c>
      <c r="K1252" s="8" t="s">
        <v>295</v>
      </c>
      <c r="L1252" s="8" t="s">
        <v>296</v>
      </c>
    </row>
    <row r="1253" spans="1:12">
      <c r="A1253" s="3">
        <v>1450</v>
      </c>
      <c r="B1253" s="8" t="s">
        <v>269</v>
      </c>
      <c r="C1253" s="8" t="s">
        <v>382</v>
      </c>
      <c r="D1253" s="9">
        <v>50</v>
      </c>
      <c r="E1253" s="3" t="s">
        <v>383</v>
      </c>
      <c r="F1253" s="3" t="s">
        <v>29</v>
      </c>
      <c r="H1253" s="3" t="s">
        <v>272</v>
      </c>
      <c r="K1253" s="8" t="s">
        <v>273</v>
      </c>
      <c r="L1253" s="8" t="s">
        <v>299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319"/>
  <sheetViews>
    <sheetView topLeftCell="P1193" workbookViewId="0">
      <selection activeCell="AI1220" sqref="AI1220:AI1319"/>
    </sheetView>
  </sheetViews>
  <sheetFormatPr defaultColWidth="9" defaultRowHeight="13.5"/>
  <cols>
    <col min="1" max="1" width="39.375" customWidth="1"/>
    <col min="9" max="9" width="42.5" customWidth="1"/>
    <col min="27" max="27" width="12.625"/>
    <col min="32" max="32" width="13.875" customWidth="1"/>
  </cols>
  <sheetData>
    <row r="1" spans="1:1">
      <c r="A1" s="1" t="s">
        <v>271</v>
      </c>
    </row>
    <row r="2" spans="1:1">
      <c r="A2" s="1" t="s">
        <v>275</v>
      </c>
    </row>
    <row r="3" spans="1:1">
      <c r="A3" s="1" t="s">
        <v>278</v>
      </c>
    </row>
    <row r="4" spans="1:1">
      <c r="A4" s="1" t="s">
        <v>282</v>
      </c>
    </row>
    <row r="5" spans="1:1">
      <c r="A5" s="1" t="s">
        <v>286</v>
      </c>
    </row>
    <row r="6" spans="1:1">
      <c r="A6" s="1" t="s">
        <v>290</v>
      </c>
    </row>
    <row r="7" spans="1:1">
      <c r="A7" s="1" t="s">
        <v>294</v>
      </c>
    </row>
    <row r="8" spans="1:1">
      <c r="A8" s="1" t="s">
        <v>298</v>
      </c>
    </row>
    <row r="9" spans="1:1">
      <c r="A9" s="1" t="s">
        <v>301</v>
      </c>
    </row>
    <row r="10" spans="1:1">
      <c r="A10" s="1" t="s">
        <v>303</v>
      </c>
    </row>
    <row r="11" spans="1:1">
      <c r="A11" s="1" t="s">
        <v>305</v>
      </c>
    </row>
    <row r="12" spans="1:1">
      <c r="A12" s="1" t="s">
        <v>307</v>
      </c>
    </row>
    <row r="13" spans="1:1">
      <c r="A13" s="1" t="s">
        <v>309</v>
      </c>
    </row>
    <row r="14" spans="1:1">
      <c r="A14" s="1" t="s">
        <v>311</v>
      </c>
    </row>
    <row r="15" spans="1:1">
      <c r="A15" s="1" t="s">
        <v>313</v>
      </c>
    </row>
    <row r="16" spans="1:1">
      <c r="A16" s="1" t="s">
        <v>315</v>
      </c>
    </row>
    <row r="17" spans="1:33">
      <c r="A17" s="1" t="s">
        <v>317</v>
      </c>
    </row>
    <row r="18" spans="1:33">
      <c r="A18" s="1" t="s">
        <v>319</v>
      </c>
    </row>
    <row r="19" spans="1:33">
      <c r="A19" s="1" t="s">
        <v>321</v>
      </c>
      <c r="AA19" t="s">
        <v>384</v>
      </c>
      <c r="AB19" t="s">
        <v>385</v>
      </c>
      <c r="AC19" t="s">
        <v>386</v>
      </c>
      <c r="AD19" t="s">
        <v>6</v>
      </c>
    </row>
    <row r="20" spans="1:33">
      <c r="A20" s="1" t="s">
        <v>323</v>
      </c>
      <c r="X20">
        <v>2001</v>
      </c>
      <c r="Y20">
        <v>1</v>
      </c>
      <c r="Z20">
        <v>1</v>
      </c>
      <c r="AA20" cm="1">
        <f t="array" ref="AA20">INT(_xlfn._xlws.FILTER($V$31:$V$50,$S$31:$S$50=$Y20)*_xlfn._xlws.FILTER(N$27:N$86,$M$27:$M$86=$Z20))</f>
        <v>56</v>
      </c>
      <c r="AB20" cm="1">
        <f t="array" ref="AB20">_xlfn._xlws.FILTER(O$27:O$86,$M$27:$M$86=$Z20)</f>
        <v>0.005</v>
      </c>
      <c r="AC20" cm="1">
        <f t="array" ref="AC20">_xlfn._xlws.FILTER(P$27:P$86,$M$27:$M$86=$Z20)</f>
        <v>0.01</v>
      </c>
      <c r="AD20" cm="1">
        <f t="array" ref="AD20">INT(_xlfn._xlws.FILTER(Q$27:Q$86,$M$27:$M$86=$Z20)*100)</f>
        <v>0</v>
      </c>
      <c r="AE20">
        <v>30001</v>
      </c>
      <c r="AF20" t="str">
        <f>"item_"&amp;AE20&amp;"_"&amp;AG20</f>
        <v>item_30001_5</v>
      </c>
      <c r="AG20">
        <v>5</v>
      </c>
    </row>
    <row r="21" spans="1:33">
      <c r="A21" s="1" t="s">
        <v>325</v>
      </c>
      <c r="X21">
        <v>2001</v>
      </c>
      <c r="Y21">
        <v>1</v>
      </c>
      <c r="Z21">
        <v>2</v>
      </c>
      <c r="AA21" cm="1">
        <f t="array" ref="AA21">INT(_xlfn._xlws.FILTER($V$31:$V$50,$S$31:$S$50=$Y21)*_xlfn._xlws.FILTER(N$27:N$86,$M$27:$M$86=$Z21))</f>
        <v>68</v>
      </c>
      <c r="AB21" cm="1">
        <f t="array" ref="AB21">_xlfn._xlws.FILTER(O$27:O$86,$M$27:$M$86=$Z21)</f>
        <v>0.01</v>
      </c>
      <c r="AC21" cm="1">
        <f t="array" ref="AC21">_xlfn._xlws.FILTER(P$27:P$86,$M$27:$M$86=$Z21)</f>
        <v>0.02</v>
      </c>
      <c r="AD21" cm="1">
        <f t="array" ref="AD21">INT(_xlfn._xlws.FILTER(Q$27:Q$86,$M$27:$M$86=$Z21)*100)</f>
        <v>1</v>
      </c>
      <c r="AE21">
        <v>30001</v>
      </c>
      <c r="AF21" t="str">
        <f t="shared" ref="AF21:AF84" si="0">"item_"&amp;AE21&amp;"_"&amp;AG21</f>
        <v>item_30001_5</v>
      </c>
      <c r="AG21">
        <v>5</v>
      </c>
    </row>
    <row r="22" spans="1:33">
      <c r="A22" s="1" t="s">
        <v>327</v>
      </c>
      <c r="X22">
        <v>2001</v>
      </c>
      <c r="Y22">
        <v>1</v>
      </c>
      <c r="Z22">
        <v>3</v>
      </c>
      <c r="AA22" cm="1">
        <f t="array" ref="AA22">INT(_xlfn._xlws.FILTER($V$31:$V$50,$S$31:$S$50=$Y22)*_xlfn._xlws.FILTER(N$27:N$86,$M$27:$M$86=$Z22))</f>
        <v>79</v>
      </c>
      <c r="AB22" cm="1">
        <f t="array" ref="AB22">_xlfn._xlws.FILTER(O$27:O$86,$M$27:$M$86=$Z22)</f>
        <v>0.015</v>
      </c>
      <c r="AC22" cm="1">
        <f t="array" ref="AC22">_xlfn._xlws.FILTER(P$27:P$86,$M$27:$M$86=$Z22)</f>
        <v>0.03</v>
      </c>
      <c r="AD22" cm="1">
        <f t="array" ref="AD22">INT(_xlfn._xlws.FILTER(Q$27:Q$86,$M$27:$M$86=$Z22)*100)</f>
        <v>1</v>
      </c>
      <c r="AE22">
        <v>30001</v>
      </c>
      <c r="AF22" t="str">
        <f t="shared" si="0"/>
        <v>item_30001_5</v>
      </c>
      <c r="AG22">
        <v>5</v>
      </c>
    </row>
    <row r="23" spans="1:33">
      <c r="A23" s="1" t="s">
        <v>329</v>
      </c>
      <c r="X23">
        <v>2001</v>
      </c>
      <c r="Y23">
        <v>1</v>
      </c>
      <c r="Z23">
        <v>4</v>
      </c>
      <c r="AA23" cm="1">
        <f t="array" ref="AA23">INT(_xlfn._xlws.FILTER($V$31:$V$50,$S$31:$S$50=$Y23)*_xlfn._xlws.FILTER(N$27:N$86,$M$27:$M$86=$Z23))</f>
        <v>90</v>
      </c>
      <c r="AB23" cm="1">
        <f t="array" ref="AB23">_xlfn._xlws.FILTER(O$27:O$86,$M$27:$M$86=$Z23)</f>
        <v>0.02</v>
      </c>
      <c r="AC23" cm="1">
        <f t="array" ref="AC23">_xlfn._xlws.FILTER(P$27:P$86,$M$27:$M$86=$Z23)</f>
        <v>0.04</v>
      </c>
      <c r="AD23" cm="1">
        <f t="array" ref="AD23">INT(_xlfn._xlws.FILTER(Q$27:Q$86,$M$27:$M$86=$Z23)*100)</f>
        <v>2</v>
      </c>
      <c r="AE23">
        <v>30001</v>
      </c>
      <c r="AF23" t="str">
        <f t="shared" si="0"/>
        <v>item_30001_5</v>
      </c>
      <c r="AG23">
        <v>5</v>
      </c>
    </row>
    <row r="24" spans="1:33">
      <c r="A24" s="1" t="s">
        <v>331</v>
      </c>
      <c r="X24">
        <v>2001</v>
      </c>
      <c r="Y24">
        <v>1</v>
      </c>
      <c r="Z24">
        <v>5</v>
      </c>
      <c r="AA24" cm="1">
        <f t="array" ref="AA24">INT(_xlfn._xlws.FILTER($V$31:$V$50,$S$31:$S$50=$Y24)*_xlfn._xlws.FILTER(N$27:N$86,$M$27:$M$86=$Z24))</f>
        <v>102</v>
      </c>
      <c r="AB24" cm="1">
        <f t="array" ref="AB24">_xlfn._xlws.FILTER(O$27:O$86,$M$27:$M$86=$Z24)</f>
        <v>0.025</v>
      </c>
      <c r="AC24" cm="1">
        <f t="array" ref="AC24">_xlfn._xlws.FILTER(P$27:P$86,$M$27:$M$86=$Z24)</f>
        <v>0.05</v>
      </c>
      <c r="AD24" cm="1">
        <f t="array" ref="AD24">INT(_xlfn._xlws.FILTER(Q$27:Q$86,$M$27:$M$86=$Z24)*100)</f>
        <v>2</v>
      </c>
      <c r="AE24">
        <v>30001</v>
      </c>
      <c r="AF24" t="str">
        <f t="shared" si="0"/>
        <v>item_30001_5</v>
      </c>
      <c r="AG24">
        <v>5</v>
      </c>
    </row>
    <row r="25" spans="1:33">
      <c r="A25" s="1" t="s">
        <v>333</v>
      </c>
      <c r="X25">
        <v>2001</v>
      </c>
      <c r="Y25">
        <v>1</v>
      </c>
      <c r="Z25">
        <v>6</v>
      </c>
      <c r="AA25" cm="1">
        <f t="array" ref="AA25">INT(_xlfn._xlws.FILTER($V$31:$V$50,$S$31:$S$50=$Y25)*_xlfn._xlws.FILTER(N$27:N$86,$M$27:$M$86=$Z25))</f>
        <v>113</v>
      </c>
      <c r="AB25" cm="1">
        <f t="array" ref="AB25">_xlfn._xlws.FILTER(O$27:O$86,$M$27:$M$86=$Z25)</f>
        <v>0.03</v>
      </c>
      <c r="AC25" cm="1">
        <f t="array" ref="AC25">_xlfn._xlws.FILTER(P$27:P$86,$M$27:$M$86=$Z25)</f>
        <v>0.06</v>
      </c>
      <c r="AD25" cm="1">
        <f t="array" ref="AD25">INT(_xlfn._xlws.FILTER(Q$27:Q$86,$M$27:$M$86=$Z25)*100)</f>
        <v>3</v>
      </c>
      <c r="AE25">
        <v>30001</v>
      </c>
      <c r="AF25" t="str">
        <f t="shared" si="0"/>
        <v>item_30001_7</v>
      </c>
      <c r="AG25">
        <v>7</v>
      </c>
    </row>
    <row r="26" spans="1:33">
      <c r="A26" s="1" t="s">
        <v>335</v>
      </c>
      <c r="N26" t="s">
        <v>384</v>
      </c>
      <c r="O26" t="s">
        <v>385</v>
      </c>
      <c r="P26" t="s">
        <v>386</v>
      </c>
      <c r="Q26" t="s">
        <v>6</v>
      </c>
      <c r="X26">
        <v>2001</v>
      </c>
      <c r="Y26">
        <v>1</v>
      </c>
      <c r="Z26">
        <v>7</v>
      </c>
      <c r="AA26" cm="1">
        <f t="array" ref="AA26">INT(_xlfn._xlws.FILTER($V$31:$V$50,$S$31:$S$50=$Y26)*_xlfn._xlws.FILTER(N$27:N$86,$M$27:$M$86=$Z26))</f>
        <v>125</v>
      </c>
      <c r="AB26" cm="1">
        <f t="array" ref="AB26">_xlfn._xlws.FILTER(O$27:O$86,$M$27:$M$86=$Z26)</f>
        <v>0.035</v>
      </c>
      <c r="AC26" cm="1">
        <f t="array" ref="AC26">_xlfn._xlws.FILTER(P$27:P$86,$M$27:$M$86=$Z26)</f>
        <v>0.07</v>
      </c>
      <c r="AD26" cm="1">
        <f t="array" ref="AD26">INT(_xlfn._xlws.FILTER(Q$27:Q$86,$M$27:$M$86=$Z26)*100)</f>
        <v>3</v>
      </c>
      <c r="AE26">
        <v>30001</v>
      </c>
      <c r="AF26" t="str">
        <f t="shared" si="0"/>
        <v>item_30001_7</v>
      </c>
      <c r="AG26">
        <v>7</v>
      </c>
    </row>
    <row r="27" spans="1:33">
      <c r="A27" s="1" t="s">
        <v>337</v>
      </c>
      <c r="M27">
        <v>1</v>
      </c>
      <c r="N27">
        <v>1.25</v>
      </c>
      <c r="O27">
        <v>0.005</v>
      </c>
      <c r="P27">
        <v>0.01</v>
      </c>
      <c r="Q27">
        <v>0.005</v>
      </c>
      <c r="R27">
        <v>5</v>
      </c>
      <c r="X27">
        <v>2001</v>
      </c>
      <c r="Y27">
        <v>1</v>
      </c>
      <c r="Z27">
        <v>8</v>
      </c>
      <c r="AA27" cm="1">
        <f t="array" ref="AA27">INT(_xlfn._xlws.FILTER($V$31:$V$50,$S$31:$S$50=$Y27)*_xlfn._xlws.FILTER(N$27:N$86,$M$27:$M$86=$Z27))</f>
        <v>136</v>
      </c>
      <c r="AB27" cm="1">
        <f t="array" ref="AB27">_xlfn._xlws.FILTER(O$27:O$86,$M$27:$M$86=$Z27)</f>
        <v>0.04</v>
      </c>
      <c r="AC27" cm="1">
        <f t="array" ref="AC27">_xlfn._xlws.FILTER(P$27:P$86,$M$27:$M$86=$Z27)</f>
        <v>0.08</v>
      </c>
      <c r="AD27" cm="1">
        <f t="array" ref="AD27">INT(_xlfn._xlws.FILTER(Q$27:Q$86,$M$27:$M$86=$Z27)*100)</f>
        <v>4</v>
      </c>
      <c r="AE27">
        <v>30001</v>
      </c>
      <c r="AF27" t="str">
        <f t="shared" si="0"/>
        <v>item_30001_7</v>
      </c>
      <c r="AG27">
        <v>7</v>
      </c>
    </row>
    <row r="28" spans="1:33">
      <c r="A28" s="1" t="s">
        <v>339</v>
      </c>
      <c r="M28">
        <v>2</v>
      </c>
      <c r="N28">
        <v>1.5</v>
      </c>
      <c r="O28">
        <v>0.01</v>
      </c>
      <c r="P28">
        <v>0.02</v>
      </c>
      <c r="Q28">
        <v>0.01</v>
      </c>
      <c r="R28">
        <v>5</v>
      </c>
      <c r="X28">
        <v>2001</v>
      </c>
      <c r="Y28">
        <v>1</v>
      </c>
      <c r="Z28">
        <v>9</v>
      </c>
      <c r="AA28" cm="1">
        <f t="array" ref="AA28">INT(_xlfn._xlws.FILTER($V$31:$V$50,$S$31:$S$50=$Y28)*_xlfn._xlws.FILTER(N$27:N$86,$M$27:$M$86=$Z28))</f>
        <v>147</v>
      </c>
      <c r="AB28" cm="1">
        <f t="array" ref="AB28">_xlfn._xlws.FILTER(O$27:O$86,$M$27:$M$86=$Z28)</f>
        <v>0.045</v>
      </c>
      <c r="AC28" cm="1">
        <f t="array" ref="AC28">_xlfn._xlws.FILTER(P$27:P$86,$M$27:$M$86=$Z28)</f>
        <v>0.09</v>
      </c>
      <c r="AD28" cm="1">
        <f t="array" ref="AD28">INT(_xlfn._xlws.FILTER(Q$27:Q$86,$M$27:$M$86=$Z28)*100)</f>
        <v>4</v>
      </c>
      <c r="AE28">
        <v>30001</v>
      </c>
      <c r="AF28" t="str">
        <f t="shared" si="0"/>
        <v>item_30001_7</v>
      </c>
      <c r="AG28">
        <v>7</v>
      </c>
    </row>
    <row r="29" spans="1:33">
      <c r="A29" s="1" t="s">
        <v>341</v>
      </c>
      <c r="M29">
        <v>3</v>
      </c>
      <c r="N29">
        <v>1.75</v>
      </c>
      <c r="O29">
        <v>0.015</v>
      </c>
      <c r="P29">
        <v>0.03</v>
      </c>
      <c r="Q29">
        <v>0.015</v>
      </c>
      <c r="R29">
        <v>5</v>
      </c>
      <c r="X29">
        <v>2001</v>
      </c>
      <c r="Y29">
        <v>1</v>
      </c>
      <c r="Z29">
        <v>10</v>
      </c>
      <c r="AA29" cm="1">
        <f t="array" ref="AA29">INT(_xlfn._xlws.FILTER($V$31:$V$50,$S$31:$S$50=$Y29)*_xlfn._xlws.FILTER(N$27:N$86,$M$27:$M$86=$Z29))</f>
        <v>159</v>
      </c>
      <c r="AB29" cm="1">
        <f t="array" ref="AB29">_xlfn._xlws.FILTER(O$27:O$86,$M$27:$M$86=$Z29)</f>
        <v>0.05</v>
      </c>
      <c r="AC29" cm="1">
        <f t="array" ref="AC29">_xlfn._xlws.FILTER(P$27:P$86,$M$27:$M$86=$Z29)</f>
        <v>0.1</v>
      </c>
      <c r="AD29" cm="1">
        <f t="array" ref="AD29">INT(_xlfn._xlws.FILTER(Q$27:Q$86,$M$27:$M$86=$Z29)*100)</f>
        <v>5</v>
      </c>
      <c r="AE29">
        <v>30001</v>
      </c>
      <c r="AF29" t="str">
        <f t="shared" si="0"/>
        <v>item_30001_7</v>
      </c>
      <c r="AG29">
        <v>7</v>
      </c>
    </row>
    <row r="30" spans="1:33">
      <c r="A30" s="1" t="s">
        <v>343</v>
      </c>
      <c r="M30">
        <v>4</v>
      </c>
      <c r="N30">
        <v>2</v>
      </c>
      <c r="O30">
        <v>0.02</v>
      </c>
      <c r="P30">
        <v>0.04</v>
      </c>
      <c r="Q30">
        <v>0.02</v>
      </c>
      <c r="R30">
        <v>5</v>
      </c>
      <c r="S30" s="2"/>
      <c r="T30" s="2" t="s">
        <v>387</v>
      </c>
      <c r="U30" s="2" t="s">
        <v>388</v>
      </c>
      <c r="V30" s="2" t="s">
        <v>389</v>
      </c>
      <c r="X30">
        <v>2001</v>
      </c>
      <c r="Y30">
        <v>1</v>
      </c>
      <c r="Z30">
        <v>11</v>
      </c>
      <c r="AA30" cm="1">
        <f t="array" ref="AA30">INT(_xlfn._xlws.FILTER($V$31:$V$50,$S$31:$S$50=$Y30)*_xlfn._xlws.FILTER(N$27:N$86,$M$27:$M$86=$Z30))</f>
        <v>170</v>
      </c>
      <c r="AB30" cm="1">
        <f t="array" ref="AB30">_xlfn._xlws.FILTER(O$27:O$86,$M$27:$M$86=$Z30)</f>
        <v>0.055</v>
      </c>
      <c r="AC30" cm="1">
        <f t="array" ref="AC30">_xlfn._xlws.FILTER(P$27:P$86,$M$27:$M$86=$Z30)</f>
        <v>0.11</v>
      </c>
      <c r="AD30" cm="1">
        <f t="array" ref="AD30">INT(_xlfn._xlws.FILTER(Q$27:Q$86,$M$27:$M$86=$Z30)*100)</f>
        <v>5</v>
      </c>
      <c r="AE30">
        <v>30001</v>
      </c>
      <c r="AF30" t="str">
        <f t="shared" si="0"/>
        <v>item_30001_9</v>
      </c>
      <c r="AG30">
        <v>9</v>
      </c>
    </row>
    <row r="31" spans="1:33">
      <c r="A31" s="1" t="s">
        <v>345</v>
      </c>
      <c r="M31">
        <v>5</v>
      </c>
      <c r="N31">
        <v>2.25</v>
      </c>
      <c r="O31">
        <v>0.025</v>
      </c>
      <c r="P31">
        <v>0.05</v>
      </c>
      <c r="Q31">
        <v>0.025</v>
      </c>
      <c r="R31">
        <v>5</v>
      </c>
      <c r="S31" s="2">
        <v>1</v>
      </c>
      <c r="T31" s="2">
        <v>2</v>
      </c>
      <c r="U31" s="2">
        <v>1</v>
      </c>
      <c r="V31" s="2">
        <v>45.4545454545455</v>
      </c>
      <c r="X31">
        <v>2001</v>
      </c>
      <c r="Y31">
        <v>1</v>
      </c>
      <c r="Z31">
        <v>12</v>
      </c>
      <c r="AA31" cm="1">
        <f t="array" ref="AA31">INT(_xlfn._xlws.FILTER($V$31:$V$50,$S$31:$S$50=$Y31)*_xlfn._xlws.FILTER(N$27:N$86,$M$27:$M$86=$Z31))</f>
        <v>181</v>
      </c>
      <c r="AB31" cm="1">
        <f t="array" ref="AB31">_xlfn._xlws.FILTER(O$27:O$86,$M$27:$M$86=$Z31)</f>
        <v>0.06</v>
      </c>
      <c r="AC31" cm="1">
        <f t="array" ref="AC31">_xlfn._xlws.FILTER(P$27:P$86,$M$27:$M$86=$Z31)</f>
        <v>0.12</v>
      </c>
      <c r="AD31" cm="1">
        <f t="array" ref="AD31">INT(_xlfn._xlws.FILTER(Q$27:Q$86,$M$27:$M$86=$Z31)*100)</f>
        <v>6</v>
      </c>
      <c r="AE31">
        <v>30001</v>
      </c>
      <c r="AF31" t="str">
        <f t="shared" si="0"/>
        <v>item_30001_9</v>
      </c>
      <c r="AG31">
        <v>9</v>
      </c>
    </row>
    <row r="32" spans="1:33">
      <c r="A32" s="1" t="s">
        <v>347</v>
      </c>
      <c r="M32">
        <v>6</v>
      </c>
      <c r="N32">
        <v>2.5</v>
      </c>
      <c r="O32">
        <v>0.03</v>
      </c>
      <c r="P32">
        <v>0.06</v>
      </c>
      <c r="Q32">
        <v>0.03</v>
      </c>
      <c r="R32">
        <v>7</v>
      </c>
      <c r="S32" s="2">
        <v>2</v>
      </c>
      <c r="T32" s="2">
        <v>1</v>
      </c>
      <c r="U32" s="2">
        <v>1</v>
      </c>
      <c r="V32" s="2">
        <v>100</v>
      </c>
      <c r="X32">
        <v>2001</v>
      </c>
      <c r="Y32">
        <v>1</v>
      </c>
      <c r="Z32">
        <v>13</v>
      </c>
      <c r="AA32" cm="1">
        <f t="array" ref="AA32">INT(_xlfn._xlws.FILTER($V$31:$V$50,$S$31:$S$50=$Y32)*_xlfn._xlws.FILTER(N$27:N$86,$M$27:$M$86=$Z32))</f>
        <v>193</v>
      </c>
      <c r="AB32" cm="1">
        <f t="array" ref="AB32">_xlfn._xlws.FILTER(O$27:O$86,$M$27:$M$86=$Z32)</f>
        <v>0.065</v>
      </c>
      <c r="AC32" cm="1">
        <f t="array" ref="AC32">_xlfn._xlws.FILTER(P$27:P$86,$M$27:$M$86=$Z32)</f>
        <v>0.13</v>
      </c>
      <c r="AD32" cm="1">
        <f t="array" ref="AD32">INT(_xlfn._xlws.FILTER(Q$27:Q$86,$M$27:$M$86=$Z32)*100)</f>
        <v>6</v>
      </c>
      <c r="AE32">
        <v>30001</v>
      </c>
      <c r="AF32" t="str">
        <f t="shared" si="0"/>
        <v>item_30001_9</v>
      </c>
      <c r="AG32">
        <v>9</v>
      </c>
    </row>
    <row r="33" spans="1:33">
      <c r="A33" s="1" t="s">
        <v>349</v>
      </c>
      <c r="M33">
        <v>7</v>
      </c>
      <c r="N33">
        <v>2.75</v>
      </c>
      <c r="O33">
        <v>0.035</v>
      </c>
      <c r="P33">
        <v>0.07</v>
      </c>
      <c r="Q33">
        <v>0.035</v>
      </c>
      <c r="R33">
        <v>7</v>
      </c>
      <c r="S33" s="2">
        <v>3</v>
      </c>
      <c r="T33" s="2">
        <v>1.2</v>
      </c>
      <c r="U33" s="2">
        <v>1</v>
      </c>
      <c r="V33" s="2">
        <v>83.3333333333333</v>
      </c>
      <c r="X33">
        <v>2001</v>
      </c>
      <c r="Y33">
        <v>1</v>
      </c>
      <c r="Z33">
        <v>14</v>
      </c>
      <c r="AA33" cm="1">
        <f t="array" ref="AA33">INT(_xlfn._xlws.FILTER($V$31:$V$50,$S$31:$S$50=$Y33)*_xlfn._xlws.FILTER(N$27:N$86,$M$27:$M$86=$Z33))</f>
        <v>204</v>
      </c>
      <c r="AB33" cm="1">
        <f t="array" ref="AB33">_xlfn._xlws.FILTER(O$27:O$86,$M$27:$M$86=$Z33)</f>
        <v>0.07</v>
      </c>
      <c r="AC33" cm="1">
        <f t="array" ref="AC33">_xlfn._xlws.FILTER(P$27:P$86,$M$27:$M$86=$Z33)</f>
        <v>0.14</v>
      </c>
      <c r="AD33" cm="1">
        <f t="array" ref="AD33">INT(_xlfn._xlws.FILTER(Q$27:Q$86,$M$27:$M$86=$Z33)*100)</f>
        <v>7</v>
      </c>
      <c r="AE33">
        <v>30001</v>
      </c>
      <c r="AF33" t="str">
        <f t="shared" si="0"/>
        <v>item_30001_9</v>
      </c>
      <c r="AG33">
        <v>9</v>
      </c>
    </row>
    <row r="34" spans="1:33">
      <c r="A34" s="1" t="s">
        <v>351</v>
      </c>
      <c r="M34">
        <v>8</v>
      </c>
      <c r="N34">
        <v>3</v>
      </c>
      <c r="O34">
        <v>0.04</v>
      </c>
      <c r="P34">
        <v>0.08</v>
      </c>
      <c r="Q34">
        <v>0.04</v>
      </c>
      <c r="R34">
        <v>7</v>
      </c>
      <c r="S34" s="2">
        <v>4</v>
      </c>
      <c r="T34" s="2">
        <v>1.5</v>
      </c>
      <c r="U34" s="2">
        <v>1</v>
      </c>
      <c r="V34" s="2">
        <v>72.7272727272727</v>
      </c>
      <c r="X34">
        <v>2001</v>
      </c>
      <c r="Y34">
        <v>1</v>
      </c>
      <c r="Z34">
        <v>15</v>
      </c>
      <c r="AA34" cm="1">
        <f t="array" ref="AA34">INT(_xlfn._xlws.FILTER($V$31:$V$50,$S$31:$S$50=$Y34)*_xlfn._xlws.FILTER(N$27:N$86,$M$27:$M$86=$Z34))</f>
        <v>215</v>
      </c>
      <c r="AB34" cm="1">
        <f t="array" ref="AB34">_xlfn._xlws.FILTER(O$27:O$86,$M$27:$M$86=$Z34)</f>
        <v>0.075</v>
      </c>
      <c r="AC34" cm="1">
        <f t="array" ref="AC34">_xlfn._xlws.FILTER(P$27:P$86,$M$27:$M$86=$Z34)</f>
        <v>0.15</v>
      </c>
      <c r="AD34" cm="1">
        <f t="array" ref="AD34">INT(_xlfn._xlws.FILTER(Q$27:Q$86,$M$27:$M$86=$Z34)*100)</f>
        <v>7</v>
      </c>
      <c r="AE34">
        <v>30001</v>
      </c>
      <c r="AF34" t="str">
        <f t="shared" si="0"/>
        <v>item_30001_9</v>
      </c>
      <c r="AG34">
        <v>9</v>
      </c>
    </row>
    <row r="35" spans="1:33">
      <c r="A35" s="1" t="s">
        <v>353</v>
      </c>
      <c r="M35">
        <v>9</v>
      </c>
      <c r="N35">
        <v>3.25</v>
      </c>
      <c r="O35">
        <v>0.045</v>
      </c>
      <c r="P35">
        <v>0.09</v>
      </c>
      <c r="Q35">
        <v>0.045</v>
      </c>
      <c r="R35">
        <v>7</v>
      </c>
      <c r="S35" s="2">
        <v>5</v>
      </c>
      <c r="T35" s="2">
        <v>2</v>
      </c>
      <c r="U35" s="2">
        <v>1</v>
      </c>
      <c r="V35" s="2">
        <v>54.5454545454545</v>
      </c>
      <c r="X35">
        <v>2001</v>
      </c>
      <c r="Y35">
        <v>1</v>
      </c>
      <c r="Z35">
        <v>16</v>
      </c>
      <c r="AA35" cm="1">
        <f t="array" ref="AA35">INT(_xlfn._xlws.FILTER($V$31:$V$50,$S$31:$S$50=$Y35)*_xlfn._xlws.FILTER(N$27:N$86,$M$27:$M$86=$Z35))</f>
        <v>227</v>
      </c>
      <c r="AB35" cm="1">
        <f t="array" ref="AB35">_xlfn._xlws.FILTER(O$27:O$86,$M$27:$M$86=$Z35)</f>
        <v>0.08</v>
      </c>
      <c r="AC35" cm="1">
        <f t="array" ref="AC35">_xlfn._xlws.FILTER(P$27:P$86,$M$27:$M$86=$Z35)</f>
        <v>0.16</v>
      </c>
      <c r="AD35" cm="1">
        <f t="array" ref="AD35">INT(_xlfn._xlws.FILTER(Q$27:Q$86,$M$27:$M$86=$Z35)*100)</f>
        <v>8</v>
      </c>
      <c r="AE35">
        <v>30001</v>
      </c>
      <c r="AF35" t="str">
        <f t="shared" si="0"/>
        <v>item_30001_11</v>
      </c>
      <c r="AG35">
        <v>11</v>
      </c>
    </row>
    <row r="36" spans="1:33">
      <c r="A36" s="1" t="s">
        <v>355</v>
      </c>
      <c r="M36">
        <v>10</v>
      </c>
      <c r="N36">
        <v>3.5</v>
      </c>
      <c r="O36">
        <v>0.05</v>
      </c>
      <c r="P36">
        <v>0.1</v>
      </c>
      <c r="Q36">
        <v>0.05</v>
      </c>
      <c r="R36">
        <v>7</v>
      </c>
      <c r="S36" s="2">
        <v>6</v>
      </c>
      <c r="T36" s="2">
        <v>1</v>
      </c>
      <c r="U36" s="2">
        <v>4</v>
      </c>
      <c r="V36" s="2">
        <v>29.5454545454545</v>
      </c>
      <c r="X36">
        <v>2001</v>
      </c>
      <c r="Y36">
        <v>1</v>
      </c>
      <c r="Z36">
        <v>17</v>
      </c>
      <c r="AA36" cm="1">
        <f t="array" ref="AA36">INT(_xlfn._xlws.FILTER($V$31:$V$50,$S$31:$S$50=$Y36)*_xlfn._xlws.FILTER(N$27:N$86,$M$27:$M$86=$Z36))</f>
        <v>238</v>
      </c>
      <c r="AB36" cm="1">
        <f t="array" ref="AB36">_xlfn._xlws.FILTER(O$27:O$86,$M$27:$M$86=$Z36)</f>
        <v>0.085</v>
      </c>
      <c r="AC36" cm="1">
        <f t="array" ref="AC36">_xlfn._xlws.FILTER(P$27:P$86,$M$27:$M$86=$Z36)</f>
        <v>0.17</v>
      </c>
      <c r="AD36" cm="1">
        <f t="array" ref="AD36">INT(_xlfn._xlws.FILTER(Q$27:Q$86,$M$27:$M$86=$Z36)*100)</f>
        <v>8</v>
      </c>
      <c r="AE36">
        <v>30001</v>
      </c>
      <c r="AF36" t="str">
        <f t="shared" si="0"/>
        <v>item_30001_11</v>
      </c>
      <c r="AG36">
        <v>11</v>
      </c>
    </row>
    <row r="37" spans="1:33">
      <c r="A37" s="1" t="s">
        <v>357</v>
      </c>
      <c r="I37" s="3">
        <v>399</v>
      </c>
      <c r="J37">
        <f>I37-5</f>
        <v>394</v>
      </c>
      <c r="M37">
        <v>11</v>
      </c>
      <c r="N37">
        <v>3.75</v>
      </c>
      <c r="O37">
        <v>0.055</v>
      </c>
      <c r="P37">
        <v>0.11</v>
      </c>
      <c r="Q37">
        <v>0.055</v>
      </c>
      <c r="R37">
        <v>9</v>
      </c>
      <c r="S37" s="2">
        <v>7</v>
      </c>
      <c r="T37" s="2">
        <v>1.2</v>
      </c>
      <c r="U37" s="2">
        <v>1</v>
      </c>
      <c r="V37" s="2">
        <v>253.333333333333</v>
      </c>
      <c r="X37">
        <v>2001</v>
      </c>
      <c r="Y37">
        <v>1</v>
      </c>
      <c r="Z37">
        <v>18</v>
      </c>
      <c r="AA37" cm="1">
        <f t="array" ref="AA37">INT(_xlfn._xlws.FILTER($V$31:$V$50,$S$31:$S$50=$Y37)*_xlfn._xlws.FILTER(N$27:N$86,$M$27:$M$86=$Z37))</f>
        <v>250</v>
      </c>
      <c r="AB37" cm="1">
        <f t="array" ref="AB37">_xlfn._xlws.FILTER(O$27:O$86,$M$27:$M$86=$Z37)</f>
        <v>0.09</v>
      </c>
      <c r="AC37" cm="1">
        <f t="array" ref="AC37">_xlfn._xlws.FILTER(P$27:P$86,$M$27:$M$86=$Z37)</f>
        <v>0.18</v>
      </c>
      <c r="AD37" cm="1">
        <f t="array" ref="AD37">INT(_xlfn._xlws.FILTER(Q$27:Q$86,$M$27:$M$86=$Z37)*100)</f>
        <v>9</v>
      </c>
      <c r="AE37">
        <v>30001</v>
      </c>
      <c r="AF37" t="str">
        <f t="shared" si="0"/>
        <v>item_30001_11</v>
      </c>
      <c r="AG37">
        <v>11</v>
      </c>
    </row>
    <row r="38" spans="1:33">
      <c r="A38" s="1" t="s">
        <v>359</v>
      </c>
      <c r="I38" s="3">
        <v>434</v>
      </c>
      <c r="J38">
        <f t="shared" ref="J38:J69" si="1">I38-5</f>
        <v>429</v>
      </c>
      <c r="M38">
        <v>12</v>
      </c>
      <c r="N38">
        <v>4</v>
      </c>
      <c r="O38">
        <v>0.06</v>
      </c>
      <c r="P38">
        <v>0.12</v>
      </c>
      <c r="Q38">
        <v>0.06</v>
      </c>
      <c r="R38">
        <v>9</v>
      </c>
      <c r="S38" s="2">
        <v>8</v>
      </c>
      <c r="T38" s="2">
        <v>1.1</v>
      </c>
      <c r="U38" s="2">
        <v>1</v>
      </c>
      <c r="V38" s="2">
        <v>274.909090909091</v>
      </c>
      <c r="X38">
        <v>2001</v>
      </c>
      <c r="Y38">
        <v>1</v>
      </c>
      <c r="Z38">
        <v>19</v>
      </c>
      <c r="AA38" cm="1">
        <f t="array" ref="AA38">INT(_xlfn._xlws.FILTER($V$31:$V$50,$S$31:$S$50=$Y38)*_xlfn._xlws.FILTER(N$27:N$86,$M$27:$M$86=$Z38))</f>
        <v>261</v>
      </c>
      <c r="AB38" cm="1">
        <f t="array" ref="AB38">_xlfn._xlws.FILTER(O$27:O$86,$M$27:$M$86=$Z38)</f>
        <v>0.095</v>
      </c>
      <c r="AC38" cm="1">
        <f t="array" ref="AC38">_xlfn._xlws.FILTER(P$27:P$86,$M$27:$M$86=$Z38)</f>
        <v>0.19</v>
      </c>
      <c r="AD38" cm="1">
        <f t="array" ref="AD38">INT(_xlfn._xlws.FILTER(Q$27:Q$86,$M$27:$M$86=$Z38)*100)</f>
        <v>9</v>
      </c>
      <c r="AE38">
        <v>30001</v>
      </c>
      <c r="AF38" t="str">
        <f t="shared" si="0"/>
        <v>item_30001_11</v>
      </c>
      <c r="AG38">
        <v>11</v>
      </c>
    </row>
    <row r="39" spans="1:33">
      <c r="A39" s="1" t="s">
        <v>361</v>
      </c>
      <c r="I39" s="3">
        <v>466</v>
      </c>
      <c r="J39">
        <f t="shared" si="1"/>
        <v>461</v>
      </c>
      <c r="M39">
        <v>13</v>
      </c>
      <c r="N39">
        <v>4.25</v>
      </c>
      <c r="O39">
        <v>0.065</v>
      </c>
      <c r="P39">
        <v>0.13</v>
      </c>
      <c r="Q39">
        <v>0.065</v>
      </c>
      <c r="R39">
        <v>9</v>
      </c>
      <c r="S39" s="2">
        <v>9</v>
      </c>
      <c r="T39" s="2">
        <v>1.5</v>
      </c>
      <c r="U39" s="2">
        <v>1</v>
      </c>
      <c r="V39" s="2">
        <v>211.2</v>
      </c>
      <c r="X39">
        <v>2001</v>
      </c>
      <c r="Y39">
        <v>1</v>
      </c>
      <c r="Z39">
        <v>20</v>
      </c>
      <c r="AA39" cm="1">
        <f t="array" ref="AA39">INT(_xlfn._xlws.FILTER($V$31:$V$50,$S$31:$S$50=$Y39)*_xlfn._xlws.FILTER(N$27:N$86,$M$27:$M$86=$Z39))</f>
        <v>272</v>
      </c>
      <c r="AB39" cm="1">
        <f t="array" ref="AB39">_xlfn._xlws.FILTER(O$27:O$86,$M$27:$M$86=$Z39)</f>
        <v>0.1</v>
      </c>
      <c r="AC39" cm="1">
        <f t="array" ref="AC39">_xlfn._xlws.FILTER(P$27:P$86,$M$27:$M$86=$Z39)</f>
        <v>0.2</v>
      </c>
      <c r="AD39" cm="1">
        <f t="array" ref="AD39">INT(_xlfn._xlws.FILTER(Q$27:Q$86,$M$27:$M$86=$Z39)*100)</f>
        <v>10</v>
      </c>
      <c r="AE39">
        <v>30001</v>
      </c>
      <c r="AF39" t="str">
        <f t="shared" si="0"/>
        <v>item_30001_11</v>
      </c>
      <c r="AG39">
        <v>11</v>
      </c>
    </row>
    <row r="40" spans="1:33">
      <c r="A40" s="1" t="s">
        <v>363</v>
      </c>
      <c r="I40" s="3">
        <v>502</v>
      </c>
      <c r="J40">
        <f t="shared" si="1"/>
        <v>497</v>
      </c>
      <c r="M40">
        <v>14</v>
      </c>
      <c r="N40">
        <v>4.5</v>
      </c>
      <c r="O40">
        <v>0.07</v>
      </c>
      <c r="P40">
        <v>0.14</v>
      </c>
      <c r="Q40">
        <v>0.07</v>
      </c>
      <c r="R40">
        <v>9</v>
      </c>
      <c r="S40" s="2">
        <v>10</v>
      </c>
      <c r="T40" s="2">
        <v>1.5</v>
      </c>
      <c r="U40" s="2">
        <v>3</v>
      </c>
      <c r="V40" s="2">
        <v>85.8666666666667</v>
      </c>
      <c r="X40">
        <v>2001</v>
      </c>
      <c r="Y40">
        <v>1</v>
      </c>
      <c r="Z40">
        <v>21</v>
      </c>
      <c r="AA40" cm="1">
        <f t="array" ref="AA40">INT(_xlfn._xlws.FILTER($V$31:$V$50,$S$31:$S$50=$Y40)*_xlfn._xlws.FILTER(N$27:N$86,$M$27:$M$86=$Z40))</f>
        <v>284</v>
      </c>
      <c r="AB40" cm="1">
        <f t="array" ref="AB40">_xlfn._xlws.FILTER(O$27:O$86,$M$27:$M$86=$Z40)</f>
        <v>0.105</v>
      </c>
      <c r="AC40" cm="1">
        <f t="array" ref="AC40">_xlfn._xlws.FILTER(P$27:P$86,$M$27:$M$86=$Z40)</f>
        <v>0.21</v>
      </c>
      <c r="AD40" cm="1">
        <f t="array" ref="AD40">INT(_xlfn._xlws.FILTER(Q$27:Q$86,$M$27:$M$86=$Z40)*100)</f>
        <v>10</v>
      </c>
      <c r="AE40">
        <v>30001</v>
      </c>
      <c r="AF40" t="str">
        <f t="shared" si="0"/>
        <v>item_30001_13</v>
      </c>
      <c r="AG40">
        <v>13</v>
      </c>
    </row>
    <row r="41" spans="1:33">
      <c r="A41" s="1" t="s">
        <v>365</v>
      </c>
      <c r="I41" s="3">
        <v>541</v>
      </c>
      <c r="J41">
        <f t="shared" si="1"/>
        <v>536</v>
      </c>
      <c r="M41">
        <v>15</v>
      </c>
      <c r="N41">
        <v>4.75</v>
      </c>
      <c r="O41">
        <v>0.075</v>
      </c>
      <c r="P41">
        <v>0.15</v>
      </c>
      <c r="Q41">
        <v>0.075</v>
      </c>
      <c r="R41">
        <v>9</v>
      </c>
      <c r="S41" s="2">
        <v>11</v>
      </c>
      <c r="T41" s="2">
        <v>1</v>
      </c>
      <c r="U41" s="2">
        <v>1</v>
      </c>
      <c r="V41" s="2">
        <v>1440</v>
      </c>
      <c r="X41">
        <v>2001</v>
      </c>
      <c r="Y41">
        <v>1</v>
      </c>
      <c r="Z41">
        <v>22</v>
      </c>
      <c r="AA41" cm="1">
        <f t="array" ref="AA41">INT(_xlfn._xlws.FILTER($V$31:$V$50,$S$31:$S$50=$Y41)*_xlfn._xlws.FILTER(N$27:N$86,$M$27:$M$86=$Z41))</f>
        <v>295</v>
      </c>
      <c r="AB41" cm="1">
        <f t="array" ref="AB41">_xlfn._xlws.FILTER(O$27:O$86,$M$27:$M$86=$Z41)</f>
        <v>0.11</v>
      </c>
      <c r="AC41" cm="1">
        <f t="array" ref="AC41">_xlfn._xlws.FILTER(P$27:P$86,$M$27:$M$86=$Z41)</f>
        <v>0.22</v>
      </c>
      <c r="AD41" cm="1">
        <f t="array" ref="AD41">INT(_xlfn._xlws.FILTER(Q$27:Q$86,$M$27:$M$86=$Z41)*100)</f>
        <v>11</v>
      </c>
      <c r="AE41">
        <v>30001</v>
      </c>
      <c r="AF41" t="str">
        <f t="shared" si="0"/>
        <v>item_30001_13</v>
      </c>
      <c r="AG41">
        <v>13</v>
      </c>
    </row>
    <row r="42" spans="1:33">
      <c r="A42" s="1" t="s">
        <v>367</v>
      </c>
      <c r="I42" s="3">
        <v>582</v>
      </c>
      <c r="J42">
        <f t="shared" si="1"/>
        <v>577</v>
      </c>
      <c r="M42">
        <v>16</v>
      </c>
      <c r="N42">
        <v>5</v>
      </c>
      <c r="O42">
        <v>0.08</v>
      </c>
      <c r="P42">
        <v>0.16</v>
      </c>
      <c r="Q42">
        <v>0.08</v>
      </c>
      <c r="R42">
        <v>11</v>
      </c>
      <c r="S42" s="2">
        <v>12</v>
      </c>
      <c r="T42" s="2">
        <v>1.2</v>
      </c>
      <c r="U42" s="2">
        <v>1</v>
      </c>
      <c r="V42" s="2">
        <v>1488</v>
      </c>
      <c r="X42">
        <v>2001</v>
      </c>
      <c r="Y42">
        <v>1</v>
      </c>
      <c r="Z42">
        <v>23</v>
      </c>
      <c r="AA42" cm="1">
        <f t="array" ref="AA42">INT(_xlfn._xlws.FILTER($V$31:$V$50,$S$31:$S$50=$Y42)*_xlfn._xlws.FILTER(N$27:N$86,$M$27:$M$86=$Z42))</f>
        <v>306</v>
      </c>
      <c r="AB42" cm="1">
        <f t="array" ref="AB42">_xlfn._xlws.FILTER(O$27:O$86,$M$27:$M$86=$Z42)</f>
        <v>0.115</v>
      </c>
      <c r="AC42" cm="1">
        <f t="array" ref="AC42">_xlfn._xlws.FILTER(P$27:P$86,$M$27:$M$86=$Z42)</f>
        <v>0.23</v>
      </c>
      <c r="AD42" cm="1">
        <f t="array" ref="AD42">INT(_xlfn._xlws.FILTER(Q$27:Q$86,$M$27:$M$86=$Z42)*100)</f>
        <v>11</v>
      </c>
      <c r="AE42">
        <v>30001</v>
      </c>
      <c r="AF42" t="str">
        <f t="shared" si="0"/>
        <v>item_30001_13</v>
      </c>
      <c r="AG42">
        <v>13</v>
      </c>
    </row>
    <row r="43" spans="1:33">
      <c r="A43" s="1" t="s">
        <v>369</v>
      </c>
      <c r="I43" s="3">
        <v>625</v>
      </c>
      <c r="J43">
        <f t="shared" si="1"/>
        <v>620</v>
      </c>
      <c r="M43">
        <v>17</v>
      </c>
      <c r="N43">
        <v>5.25</v>
      </c>
      <c r="O43">
        <v>0.085</v>
      </c>
      <c r="P43">
        <v>0.17</v>
      </c>
      <c r="Q43">
        <v>0.085</v>
      </c>
      <c r="R43">
        <v>11</v>
      </c>
      <c r="S43" s="2">
        <v>13</v>
      </c>
      <c r="T43" s="2">
        <v>1.5</v>
      </c>
      <c r="U43" s="2">
        <v>1</v>
      </c>
      <c r="V43" s="2">
        <v>1158.62068965517</v>
      </c>
      <c r="X43">
        <v>2001</v>
      </c>
      <c r="Y43">
        <v>1</v>
      </c>
      <c r="Z43">
        <v>24</v>
      </c>
      <c r="AA43" cm="1">
        <f t="array" ref="AA43">INT(_xlfn._xlws.FILTER($V$31:$V$50,$S$31:$S$50=$Y43)*_xlfn._xlws.FILTER(N$27:N$86,$M$27:$M$86=$Z43))</f>
        <v>318</v>
      </c>
      <c r="AB43" cm="1">
        <f t="array" ref="AB43">_xlfn._xlws.FILTER(O$27:O$86,$M$27:$M$86=$Z43)</f>
        <v>0.12</v>
      </c>
      <c r="AC43" cm="1">
        <f t="array" ref="AC43">_xlfn._xlws.FILTER(P$27:P$86,$M$27:$M$86=$Z43)</f>
        <v>0.24</v>
      </c>
      <c r="AD43" cm="1">
        <f t="array" ref="AD43">INT(_xlfn._xlws.FILTER(Q$27:Q$86,$M$27:$M$86=$Z43)*100)</f>
        <v>12</v>
      </c>
      <c r="AE43">
        <v>30001</v>
      </c>
      <c r="AF43" t="str">
        <f t="shared" si="0"/>
        <v>item_30001_13</v>
      </c>
      <c r="AG43">
        <v>13</v>
      </c>
    </row>
    <row r="44" spans="1:33">
      <c r="A44" s="1" t="s">
        <v>371</v>
      </c>
      <c r="I44" s="3">
        <v>669</v>
      </c>
      <c r="J44">
        <f t="shared" si="1"/>
        <v>664</v>
      </c>
      <c r="M44">
        <v>18</v>
      </c>
      <c r="N44">
        <v>5.5</v>
      </c>
      <c r="O44">
        <v>0.09</v>
      </c>
      <c r="P44">
        <v>0.18</v>
      </c>
      <c r="Q44">
        <v>0.09</v>
      </c>
      <c r="R44">
        <v>11</v>
      </c>
      <c r="S44" s="2">
        <v>14</v>
      </c>
      <c r="T44" s="2">
        <v>1.6</v>
      </c>
      <c r="U44" s="2">
        <v>1</v>
      </c>
      <c r="V44" s="2">
        <v>4224.13793103448</v>
      </c>
      <c r="X44">
        <v>2001</v>
      </c>
      <c r="Y44">
        <v>1</v>
      </c>
      <c r="Z44">
        <v>25</v>
      </c>
      <c r="AA44" cm="1">
        <f t="array" ref="AA44">INT(_xlfn._xlws.FILTER($V$31:$V$50,$S$31:$S$50=$Y44)*_xlfn._xlws.FILTER(N$27:N$86,$M$27:$M$86=$Z44))</f>
        <v>329</v>
      </c>
      <c r="AB44" cm="1">
        <f t="array" ref="AB44">_xlfn._xlws.FILTER(O$27:O$86,$M$27:$M$86=$Z44)</f>
        <v>0.125</v>
      </c>
      <c r="AC44" cm="1">
        <f t="array" ref="AC44">_xlfn._xlws.FILTER(P$27:P$86,$M$27:$M$86=$Z44)</f>
        <v>0.25</v>
      </c>
      <c r="AD44" cm="1">
        <f t="array" ref="AD44">INT(_xlfn._xlws.FILTER(Q$27:Q$86,$M$27:$M$86=$Z44)*100)</f>
        <v>12</v>
      </c>
      <c r="AE44">
        <v>30001</v>
      </c>
      <c r="AF44" t="str">
        <f t="shared" si="0"/>
        <v>item_30001_13</v>
      </c>
      <c r="AG44">
        <v>13</v>
      </c>
    </row>
    <row r="45" spans="1:33">
      <c r="A45" s="1" t="s">
        <v>373</v>
      </c>
      <c r="I45" s="3">
        <v>714</v>
      </c>
      <c r="J45">
        <f t="shared" si="1"/>
        <v>709</v>
      </c>
      <c r="M45">
        <v>19</v>
      </c>
      <c r="N45">
        <v>5.75</v>
      </c>
      <c r="O45">
        <v>0.095</v>
      </c>
      <c r="P45">
        <v>0.19</v>
      </c>
      <c r="Q45">
        <v>0.095</v>
      </c>
      <c r="R45">
        <v>11</v>
      </c>
      <c r="S45" s="2">
        <v>15</v>
      </c>
      <c r="T45" s="2">
        <v>2.2</v>
      </c>
      <c r="U45" s="2">
        <v>1</v>
      </c>
      <c r="V45" s="2">
        <v>3009.40438871473</v>
      </c>
      <c r="X45">
        <v>2001</v>
      </c>
      <c r="Y45">
        <v>1</v>
      </c>
      <c r="Z45">
        <v>26</v>
      </c>
      <c r="AA45" cm="1">
        <f t="array" ref="AA45">INT(_xlfn._xlws.FILTER($V$31:$V$50,$S$31:$S$50=$Y45)*_xlfn._xlws.FILTER(N$27:N$86,$M$27:$M$86=$Z45))</f>
        <v>340</v>
      </c>
      <c r="AB45" cm="1">
        <f t="array" ref="AB45">_xlfn._xlws.FILTER(O$27:O$86,$M$27:$M$86=$Z45)</f>
        <v>0.13</v>
      </c>
      <c r="AC45" cm="1">
        <f t="array" ref="AC45">_xlfn._xlws.FILTER(P$27:P$86,$M$27:$M$86=$Z45)</f>
        <v>0.26</v>
      </c>
      <c r="AD45" cm="1">
        <f t="array" ref="AD45">INT(_xlfn._xlws.FILTER(Q$27:Q$86,$M$27:$M$86=$Z45)*100)</f>
        <v>13</v>
      </c>
      <c r="AE45">
        <v>30001</v>
      </c>
      <c r="AF45" t="str">
        <f t="shared" si="0"/>
        <v>item_30001_15</v>
      </c>
      <c r="AG45">
        <v>15</v>
      </c>
    </row>
    <row r="46" spans="1:33">
      <c r="A46" s="1" t="s">
        <v>375</v>
      </c>
      <c r="I46" s="3">
        <v>761</v>
      </c>
      <c r="J46">
        <f t="shared" si="1"/>
        <v>756</v>
      </c>
      <c r="M46">
        <v>20</v>
      </c>
      <c r="N46">
        <v>6</v>
      </c>
      <c r="O46">
        <v>0.1</v>
      </c>
      <c r="P46">
        <v>0.2</v>
      </c>
      <c r="Q46">
        <v>0.1</v>
      </c>
      <c r="R46">
        <v>11</v>
      </c>
      <c r="S46" s="2">
        <v>16</v>
      </c>
      <c r="T46" s="2">
        <v>1.2</v>
      </c>
      <c r="U46" s="2">
        <v>1</v>
      </c>
      <c r="V46" s="2">
        <v>6724.13793103448</v>
      </c>
      <c r="X46">
        <v>2001</v>
      </c>
      <c r="Y46">
        <v>1</v>
      </c>
      <c r="Z46">
        <v>27</v>
      </c>
      <c r="AA46" cm="1">
        <f t="array" ref="AA46">INT(_xlfn._xlws.FILTER($V$31:$V$50,$S$31:$S$50=$Y46)*_xlfn._xlws.FILTER(N$27:N$86,$M$27:$M$86=$Z46))</f>
        <v>352</v>
      </c>
      <c r="AB46" cm="1">
        <f t="array" ref="AB46">_xlfn._xlws.FILTER(O$27:O$86,$M$27:$M$86=$Z46)</f>
        <v>0.135</v>
      </c>
      <c r="AC46" cm="1">
        <f t="array" ref="AC46">_xlfn._xlws.FILTER(P$27:P$86,$M$27:$M$86=$Z46)</f>
        <v>0.27</v>
      </c>
      <c r="AD46" cm="1">
        <f t="array" ref="AD46">INT(_xlfn._xlws.FILTER(Q$27:Q$86,$M$27:$M$86=$Z46)*100)</f>
        <v>13</v>
      </c>
      <c r="AE46">
        <v>30001</v>
      </c>
      <c r="AF46" t="str">
        <f t="shared" si="0"/>
        <v>item_30001_15</v>
      </c>
      <c r="AG46">
        <v>15</v>
      </c>
    </row>
    <row r="47" spans="1:33">
      <c r="A47" s="1" t="s">
        <v>377</v>
      </c>
      <c r="I47" s="3">
        <v>809</v>
      </c>
      <c r="J47">
        <f t="shared" si="1"/>
        <v>804</v>
      </c>
      <c r="M47">
        <v>21</v>
      </c>
      <c r="N47">
        <v>6.25</v>
      </c>
      <c r="O47">
        <v>0.105</v>
      </c>
      <c r="P47">
        <v>0.21</v>
      </c>
      <c r="Q47">
        <v>0.105</v>
      </c>
      <c r="R47">
        <v>13</v>
      </c>
      <c r="S47" s="2">
        <v>17</v>
      </c>
      <c r="T47" s="2">
        <v>1.3</v>
      </c>
      <c r="U47" s="2">
        <v>4</v>
      </c>
      <c r="V47" s="2">
        <v>7601.80995475113</v>
      </c>
      <c r="X47">
        <v>2001</v>
      </c>
      <c r="Y47">
        <v>1</v>
      </c>
      <c r="Z47">
        <v>28</v>
      </c>
      <c r="AA47" cm="1">
        <f t="array" ref="AA47">INT(_xlfn._xlws.FILTER($V$31:$V$50,$S$31:$S$50=$Y47)*_xlfn._xlws.FILTER(N$27:N$86,$M$27:$M$86=$Z47))</f>
        <v>363</v>
      </c>
      <c r="AB47" cm="1">
        <f t="array" ref="AB47">_xlfn._xlws.FILTER(O$27:O$86,$M$27:$M$86=$Z47)</f>
        <v>0.14</v>
      </c>
      <c r="AC47" cm="1">
        <f t="array" ref="AC47">_xlfn._xlws.FILTER(P$27:P$86,$M$27:$M$86=$Z47)</f>
        <v>0.28</v>
      </c>
      <c r="AD47" cm="1">
        <f t="array" ref="AD47">INT(_xlfn._xlws.FILTER(Q$27:Q$86,$M$27:$M$86=$Z47)*100)</f>
        <v>14</v>
      </c>
      <c r="AE47">
        <v>30001</v>
      </c>
      <c r="AF47" t="str">
        <f t="shared" si="0"/>
        <v>item_30001_15</v>
      </c>
      <c r="AG47">
        <v>15</v>
      </c>
    </row>
    <row r="48" spans="1:33">
      <c r="A48" s="1" t="s">
        <v>379</v>
      </c>
      <c r="I48" s="3">
        <v>857</v>
      </c>
      <c r="J48">
        <f t="shared" si="1"/>
        <v>852</v>
      </c>
      <c r="M48">
        <v>22</v>
      </c>
      <c r="N48">
        <v>6.5</v>
      </c>
      <c r="O48">
        <v>0.11</v>
      </c>
      <c r="P48">
        <v>0.22</v>
      </c>
      <c r="Q48">
        <v>0.11</v>
      </c>
      <c r="R48">
        <v>13</v>
      </c>
      <c r="S48" s="2">
        <v>18</v>
      </c>
      <c r="T48" s="2">
        <v>1.5</v>
      </c>
      <c r="U48" s="2">
        <v>1</v>
      </c>
      <c r="V48" s="2">
        <v>20705.8823529412</v>
      </c>
      <c r="X48">
        <v>2001</v>
      </c>
      <c r="Y48">
        <v>1</v>
      </c>
      <c r="Z48">
        <v>29</v>
      </c>
      <c r="AA48" cm="1">
        <f t="array" ref="AA48">INT(_xlfn._xlws.FILTER($V$31:$V$50,$S$31:$S$50=$Y48)*_xlfn._xlws.FILTER(N$27:N$86,$M$27:$M$86=$Z48))</f>
        <v>375</v>
      </c>
      <c r="AB48" cm="1">
        <f t="array" ref="AB48">_xlfn._xlws.FILTER(O$27:O$86,$M$27:$M$86=$Z48)</f>
        <v>0.145</v>
      </c>
      <c r="AC48" cm="1">
        <f t="array" ref="AC48">_xlfn._xlws.FILTER(P$27:P$86,$M$27:$M$86=$Z48)</f>
        <v>0.29</v>
      </c>
      <c r="AD48" cm="1">
        <f t="array" ref="AD48">INT(_xlfn._xlws.FILTER(Q$27:Q$86,$M$27:$M$86=$Z48)*100)</f>
        <v>14</v>
      </c>
      <c r="AE48">
        <v>30001</v>
      </c>
      <c r="AF48" t="str">
        <f t="shared" si="0"/>
        <v>item_30001_15</v>
      </c>
      <c r="AG48">
        <v>15</v>
      </c>
    </row>
    <row r="49" spans="1:33">
      <c r="A49" s="1" t="s">
        <v>381</v>
      </c>
      <c r="I49" s="3">
        <v>906</v>
      </c>
      <c r="J49">
        <f t="shared" si="1"/>
        <v>901</v>
      </c>
      <c r="M49">
        <v>23</v>
      </c>
      <c r="N49">
        <v>6.75</v>
      </c>
      <c r="O49">
        <v>0.115</v>
      </c>
      <c r="P49">
        <v>0.23</v>
      </c>
      <c r="Q49">
        <v>0.115</v>
      </c>
      <c r="R49">
        <v>13</v>
      </c>
      <c r="S49" s="2">
        <v>19</v>
      </c>
      <c r="T49" s="2">
        <v>1</v>
      </c>
      <c r="U49" s="2">
        <v>4</v>
      </c>
      <c r="V49" s="2">
        <v>8941.17647058824</v>
      </c>
      <c r="X49">
        <v>2001</v>
      </c>
      <c r="Y49">
        <v>1</v>
      </c>
      <c r="Z49">
        <v>30</v>
      </c>
      <c r="AA49" cm="1">
        <f t="array" ref="AA49">INT(_xlfn._xlws.FILTER($V$31:$V$50,$S$31:$S$50=$Y49)*_xlfn._xlws.FILTER(N$27:N$86,$M$27:$M$86=$Z49))</f>
        <v>386</v>
      </c>
      <c r="AB49" cm="1">
        <f t="array" ref="AB49">_xlfn._xlws.FILTER(O$27:O$86,$M$27:$M$86=$Z49)</f>
        <v>0.15</v>
      </c>
      <c r="AC49" cm="1">
        <f t="array" ref="AC49">_xlfn._xlws.FILTER(P$27:P$86,$M$27:$M$86=$Z49)</f>
        <v>0.3</v>
      </c>
      <c r="AD49" cm="1">
        <f t="array" ref="AD49">INT(_xlfn._xlws.FILTER(Q$27:Q$86,$M$27:$M$86=$Z49)*100)</f>
        <v>15</v>
      </c>
      <c r="AE49">
        <v>30001</v>
      </c>
      <c r="AF49" t="str">
        <f t="shared" si="0"/>
        <v>item_30001_15</v>
      </c>
      <c r="AG49">
        <v>15</v>
      </c>
    </row>
    <row r="50" spans="1:33">
      <c r="A50" s="1" t="s">
        <v>383</v>
      </c>
      <c r="I50" s="3">
        <v>956</v>
      </c>
      <c r="J50">
        <f t="shared" si="1"/>
        <v>951</v>
      </c>
      <c r="M50">
        <v>24</v>
      </c>
      <c r="N50">
        <v>7</v>
      </c>
      <c r="O50">
        <v>0.12</v>
      </c>
      <c r="P50">
        <v>0.24</v>
      </c>
      <c r="Q50">
        <v>0.12</v>
      </c>
      <c r="R50">
        <v>13</v>
      </c>
      <c r="S50" s="2">
        <v>20</v>
      </c>
      <c r="T50" s="2">
        <v>2</v>
      </c>
      <c r="U50" s="2">
        <v>1</v>
      </c>
      <c r="V50" s="2">
        <v>12647.0588235294</v>
      </c>
      <c r="X50">
        <v>2001</v>
      </c>
      <c r="Y50">
        <v>1</v>
      </c>
      <c r="Z50">
        <v>31</v>
      </c>
      <c r="AA50" cm="1">
        <f t="array" ref="AA50">INT(_xlfn._xlws.FILTER($V$31:$V$50,$S$31:$S$50=$Y50)*_xlfn._xlws.FILTER(N$27:N$86,$M$27:$M$86=$Z50))</f>
        <v>397</v>
      </c>
      <c r="AB50" cm="1">
        <f t="array" ref="AB50">_xlfn._xlws.FILTER(O$27:O$86,$M$27:$M$86=$Z50)</f>
        <v>0.155</v>
      </c>
      <c r="AC50" cm="1">
        <f t="array" ref="AC50">_xlfn._xlws.FILTER(P$27:P$86,$M$27:$M$86=$Z50)</f>
        <v>0.31</v>
      </c>
      <c r="AD50" cm="1">
        <f t="array" ref="AD50">INT(_xlfn._xlws.FILTER(Q$27:Q$86,$M$27:$M$86=$Z50)*100)</f>
        <v>15</v>
      </c>
      <c r="AE50">
        <v>30001</v>
      </c>
      <c r="AF50" t="str">
        <f t="shared" si="0"/>
        <v>item_30001_17</v>
      </c>
      <c r="AG50">
        <v>17</v>
      </c>
    </row>
    <row r="51" spans="1:33">
      <c r="A51" s="1" t="s">
        <v>390</v>
      </c>
      <c r="I51" s="3">
        <v>1006</v>
      </c>
      <c r="J51">
        <f t="shared" si="1"/>
        <v>1001</v>
      </c>
      <c r="M51">
        <v>25</v>
      </c>
      <c r="N51">
        <v>7.25</v>
      </c>
      <c r="O51">
        <v>0.125</v>
      </c>
      <c r="P51">
        <v>0.25</v>
      </c>
      <c r="Q51">
        <v>0.125</v>
      </c>
      <c r="R51">
        <v>13</v>
      </c>
      <c r="S51" s="2"/>
      <c r="T51" s="2"/>
      <c r="U51" s="2"/>
      <c r="V51" s="2"/>
      <c r="X51">
        <v>2001</v>
      </c>
      <c r="Y51">
        <v>1</v>
      </c>
      <c r="Z51">
        <v>32</v>
      </c>
      <c r="AA51" cm="1">
        <f t="array" ref="AA51">INT(_xlfn._xlws.FILTER($V$31:$V$50,$S$31:$S$50=$Y51)*_xlfn._xlws.FILTER(N$27:N$86,$M$27:$M$86=$Z51))</f>
        <v>409</v>
      </c>
      <c r="AB51" cm="1">
        <f t="array" ref="AB51">_xlfn._xlws.FILTER(O$27:O$86,$M$27:$M$86=$Z51)</f>
        <v>0.16</v>
      </c>
      <c r="AC51" cm="1">
        <f t="array" ref="AC51">_xlfn._xlws.FILTER(P$27:P$86,$M$27:$M$86=$Z51)</f>
        <v>0.32</v>
      </c>
      <c r="AD51" cm="1">
        <f t="array" ref="AD51">INT(_xlfn._xlws.FILTER(Q$27:Q$86,$M$27:$M$86=$Z51)*100)</f>
        <v>16</v>
      </c>
      <c r="AE51">
        <v>30001</v>
      </c>
      <c r="AF51" t="str">
        <f t="shared" si="0"/>
        <v>item_30001_17</v>
      </c>
      <c r="AG51">
        <v>17</v>
      </c>
    </row>
    <row r="52" spans="1:33">
      <c r="A52" s="1" t="s">
        <v>391</v>
      </c>
      <c r="I52" s="3">
        <v>1058</v>
      </c>
      <c r="J52">
        <f t="shared" si="1"/>
        <v>1053</v>
      </c>
      <c r="M52">
        <v>26</v>
      </c>
      <c r="N52">
        <v>7.5</v>
      </c>
      <c r="O52">
        <v>0.13</v>
      </c>
      <c r="P52">
        <v>0.26</v>
      </c>
      <c r="Q52">
        <v>0.13</v>
      </c>
      <c r="R52">
        <v>15</v>
      </c>
      <c r="X52">
        <v>2001</v>
      </c>
      <c r="Y52">
        <v>1</v>
      </c>
      <c r="Z52">
        <v>33</v>
      </c>
      <c r="AA52" cm="1">
        <f t="array" ref="AA52">INT(_xlfn._xlws.FILTER($V$31:$V$50,$S$31:$S$50=$Y52)*_xlfn._xlws.FILTER(N$27:N$86,$M$27:$M$86=$Z52))</f>
        <v>420</v>
      </c>
      <c r="AB52" cm="1">
        <f t="array" ref="AB52">_xlfn._xlws.FILTER(O$27:O$86,$M$27:$M$86=$Z52)</f>
        <v>0.165</v>
      </c>
      <c r="AC52" cm="1">
        <f t="array" ref="AC52">_xlfn._xlws.FILTER(P$27:P$86,$M$27:$M$86=$Z52)</f>
        <v>0.33</v>
      </c>
      <c r="AD52" cm="1">
        <f t="array" ref="AD52">INT(_xlfn._xlws.FILTER(Q$27:Q$86,$M$27:$M$86=$Z52)*100)</f>
        <v>16</v>
      </c>
      <c r="AE52">
        <v>30001</v>
      </c>
      <c r="AF52" t="str">
        <f t="shared" si="0"/>
        <v>item_30001_17</v>
      </c>
      <c r="AG52">
        <v>17</v>
      </c>
    </row>
    <row r="53" spans="1:33">
      <c r="A53" s="1" t="s">
        <v>392</v>
      </c>
      <c r="I53" s="3">
        <v>1110</v>
      </c>
      <c r="J53">
        <f t="shared" si="1"/>
        <v>1105</v>
      </c>
      <c r="M53">
        <v>27</v>
      </c>
      <c r="N53">
        <v>7.75</v>
      </c>
      <c r="O53">
        <v>0.135</v>
      </c>
      <c r="P53">
        <v>0.27</v>
      </c>
      <c r="Q53">
        <v>0.135</v>
      </c>
      <c r="R53">
        <v>15</v>
      </c>
      <c r="X53">
        <v>2001</v>
      </c>
      <c r="Y53">
        <v>1</v>
      </c>
      <c r="Z53">
        <v>34</v>
      </c>
      <c r="AA53" cm="1">
        <f t="array" ref="AA53">INT(_xlfn._xlws.FILTER($V$31:$V$50,$S$31:$S$50=$Y53)*_xlfn._xlws.FILTER(N$27:N$86,$M$27:$M$86=$Z53))</f>
        <v>431</v>
      </c>
      <c r="AB53" cm="1">
        <f t="array" ref="AB53">_xlfn._xlws.FILTER(O$27:O$86,$M$27:$M$86=$Z53)</f>
        <v>0.17</v>
      </c>
      <c r="AC53" cm="1">
        <f t="array" ref="AC53">_xlfn._xlws.FILTER(P$27:P$86,$M$27:$M$86=$Z53)</f>
        <v>0.34</v>
      </c>
      <c r="AD53" cm="1">
        <f t="array" ref="AD53">INT(_xlfn._xlws.FILTER(Q$27:Q$86,$M$27:$M$86=$Z53)*100)</f>
        <v>17</v>
      </c>
      <c r="AE53">
        <v>30001</v>
      </c>
      <c r="AF53" t="str">
        <f t="shared" si="0"/>
        <v>item_30001_17</v>
      </c>
      <c r="AG53">
        <v>17</v>
      </c>
    </row>
    <row r="54" spans="1:33">
      <c r="A54" s="1" t="s">
        <v>393</v>
      </c>
      <c r="I54" s="3">
        <v>1162</v>
      </c>
      <c r="J54">
        <f t="shared" si="1"/>
        <v>1157</v>
      </c>
      <c r="M54">
        <v>28</v>
      </c>
      <c r="N54">
        <v>8</v>
      </c>
      <c r="O54">
        <v>0.14</v>
      </c>
      <c r="P54">
        <v>0.28</v>
      </c>
      <c r="Q54">
        <v>0.14</v>
      </c>
      <c r="R54">
        <v>15</v>
      </c>
      <c r="X54">
        <v>2001</v>
      </c>
      <c r="Y54">
        <v>1</v>
      </c>
      <c r="Z54">
        <v>35</v>
      </c>
      <c r="AA54" cm="1">
        <f t="array" ref="AA54">INT(_xlfn._xlws.FILTER($V$31:$V$50,$S$31:$S$50=$Y54)*_xlfn._xlws.FILTER(N$27:N$86,$M$27:$M$86=$Z54))</f>
        <v>443</v>
      </c>
      <c r="AB54" cm="1">
        <f t="array" ref="AB54">_xlfn._xlws.FILTER(O$27:O$86,$M$27:$M$86=$Z54)</f>
        <v>0.175</v>
      </c>
      <c r="AC54" cm="1">
        <f t="array" ref="AC54">_xlfn._xlws.FILTER(P$27:P$86,$M$27:$M$86=$Z54)</f>
        <v>0.35</v>
      </c>
      <c r="AD54" cm="1">
        <f t="array" ref="AD54">INT(_xlfn._xlws.FILTER(Q$27:Q$86,$M$27:$M$86=$Z54)*100)</f>
        <v>17</v>
      </c>
      <c r="AE54">
        <v>30001</v>
      </c>
      <c r="AF54" t="str">
        <f t="shared" si="0"/>
        <v>item_30001_17</v>
      </c>
      <c r="AG54">
        <v>17</v>
      </c>
    </row>
    <row r="55" spans="1:33">
      <c r="A55" s="1" t="s">
        <v>394</v>
      </c>
      <c r="I55" s="3">
        <v>1216</v>
      </c>
      <c r="J55">
        <f t="shared" si="1"/>
        <v>1211</v>
      </c>
      <c r="M55">
        <v>29</v>
      </c>
      <c r="N55">
        <v>8.25</v>
      </c>
      <c r="O55">
        <v>0.145</v>
      </c>
      <c r="P55">
        <v>0.29</v>
      </c>
      <c r="Q55">
        <v>0.145</v>
      </c>
      <c r="R55">
        <v>15</v>
      </c>
      <c r="X55">
        <v>2001</v>
      </c>
      <c r="Y55">
        <v>1</v>
      </c>
      <c r="Z55">
        <v>36</v>
      </c>
      <c r="AA55" cm="1">
        <f t="array" ref="AA55">INT(_xlfn._xlws.FILTER($V$31:$V$50,$S$31:$S$50=$Y55)*_xlfn._xlws.FILTER(N$27:N$86,$M$27:$M$86=$Z55))</f>
        <v>454</v>
      </c>
      <c r="AB55" cm="1">
        <f t="array" ref="AB55">_xlfn._xlws.FILTER(O$27:O$86,$M$27:$M$86=$Z55)</f>
        <v>0.18</v>
      </c>
      <c r="AC55" cm="1">
        <f t="array" ref="AC55">_xlfn._xlws.FILTER(P$27:P$86,$M$27:$M$86=$Z55)</f>
        <v>0.36</v>
      </c>
      <c r="AD55" cm="1">
        <f t="array" ref="AD55">INT(_xlfn._xlws.FILTER(Q$27:Q$86,$M$27:$M$86=$Z55)*100)</f>
        <v>18</v>
      </c>
      <c r="AE55">
        <v>30001</v>
      </c>
      <c r="AF55" t="str">
        <f t="shared" si="0"/>
        <v>item_30001_19</v>
      </c>
      <c r="AG55">
        <v>19</v>
      </c>
    </row>
    <row r="56" spans="1:33">
      <c r="A56" s="1" t="s">
        <v>395</v>
      </c>
      <c r="I56" s="3">
        <v>1270</v>
      </c>
      <c r="J56">
        <f t="shared" si="1"/>
        <v>1265</v>
      </c>
      <c r="M56">
        <v>30</v>
      </c>
      <c r="N56">
        <v>8.5</v>
      </c>
      <c r="O56">
        <v>0.15</v>
      </c>
      <c r="P56">
        <v>0.3</v>
      </c>
      <c r="Q56">
        <v>0.15</v>
      </c>
      <c r="R56">
        <v>15</v>
      </c>
      <c r="X56">
        <v>2001</v>
      </c>
      <c r="Y56">
        <v>1</v>
      </c>
      <c r="Z56">
        <v>37</v>
      </c>
      <c r="AA56" cm="1">
        <f t="array" ref="AA56">INT(_xlfn._xlws.FILTER($V$31:$V$50,$S$31:$S$50=$Y56)*_xlfn._xlws.FILTER(N$27:N$86,$M$27:$M$86=$Z56))</f>
        <v>465</v>
      </c>
      <c r="AB56" cm="1">
        <f t="array" ref="AB56">_xlfn._xlws.FILTER(O$27:O$86,$M$27:$M$86=$Z56)</f>
        <v>0.185</v>
      </c>
      <c r="AC56" cm="1">
        <f t="array" ref="AC56">_xlfn._xlws.FILTER(P$27:P$86,$M$27:$M$86=$Z56)</f>
        <v>0.37</v>
      </c>
      <c r="AD56" cm="1">
        <f t="array" ref="AD56">INT(_xlfn._xlws.FILTER(Q$27:Q$86,$M$27:$M$86=$Z56)*100)</f>
        <v>18</v>
      </c>
      <c r="AE56">
        <v>30001</v>
      </c>
      <c r="AF56" t="str">
        <f t="shared" si="0"/>
        <v>item_30001_19</v>
      </c>
      <c r="AG56">
        <v>19</v>
      </c>
    </row>
    <row r="57" spans="1:33">
      <c r="A57" s="1" t="s">
        <v>396</v>
      </c>
      <c r="I57" s="3">
        <v>1324</v>
      </c>
      <c r="J57">
        <f t="shared" si="1"/>
        <v>1319</v>
      </c>
      <c r="M57">
        <v>31</v>
      </c>
      <c r="N57">
        <v>8.75</v>
      </c>
      <c r="O57">
        <v>0.155</v>
      </c>
      <c r="P57">
        <v>0.31</v>
      </c>
      <c r="Q57">
        <v>0.155</v>
      </c>
      <c r="R57">
        <v>17</v>
      </c>
      <c r="X57">
        <v>2001</v>
      </c>
      <c r="Y57">
        <v>1</v>
      </c>
      <c r="Z57">
        <v>38</v>
      </c>
      <c r="AA57" cm="1">
        <f t="array" ref="AA57">INT(_xlfn._xlws.FILTER($V$31:$V$50,$S$31:$S$50=$Y57)*_xlfn._xlws.FILTER(N$27:N$86,$M$27:$M$86=$Z57))</f>
        <v>477</v>
      </c>
      <c r="AB57" cm="1">
        <f t="array" ref="AB57">_xlfn._xlws.FILTER(O$27:O$86,$M$27:$M$86=$Z57)</f>
        <v>0.19</v>
      </c>
      <c r="AC57" cm="1">
        <f t="array" ref="AC57">_xlfn._xlws.FILTER(P$27:P$86,$M$27:$M$86=$Z57)</f>
        <v>0.38</v>
      </c>
      <c r="AD57" cm="1">
        <f t="array" ref="AD57">INT(_xlfn._xlws.FILTER(Q$27:Q$86,$M$27:$M$86=$Z57)*100)</f>
        <v>19</v>
      </c>
      <c r="AE57">
        <v>30001</v>
      </c>
      <c r="AF57" t="str">
        <f t="shared" si="0"/>
        <v>item_30001_19</v>
      </c>
      <c r="AG57">
        <v>19</v>
      </c>
    </row>
    <row r="58" spans="1:33">
      <c r="A58" s="1" t="s">
        <v>397</v>
      </c>
      <c r="I58" s="3">
        <v>1380</v>
      </c>
      <c r="J58">
        <f t="shared" si="1"/>
        <v>1375</v>
      </c>
      <c r="M58">
        <v>32</v>
      </c>
      <c r="N58">
        <v>9</v>
      </c>
      <c r="O58">
        <v>0.16</v>
      </c>
      <c r="P58">
        <v>0.32</v>
      </c>
      <c r="Q58">
        <v>0.16</v>
      </c>
      <c r="R58">
        <v>17</v>
      </c>
      <c r="X58">
        <v>2001</v>
      </c>
      <c r="Y58">
        <v>1</v>
      </c>
      <c r="Z58">
        <v>39</v>
      </c>
      <c r="AA58" cm="1">
        <f t="array" ref="AA58">INT(_xlfn._xlws.FILTER($V$31:$V$50,$S$31:$S$50=$Y58)*_xlfn._xlws.FILTER(N$27:N$86,$M$27:$M$86=$Z58))</f>
        <v>488</v>
      </c>
      <c r="AB58" cm="1">
        <f t="array" ref="AB58">_xlfn._xlws.FILTER(O$27:O$86,$M$27:$M$86=$Z58)</f>
        <v>0.195</v>
      </c>
      <c r="AC58" cm="1">
        <f t="array" ref="AC58">_xlfn._xlws.FILTER(P$27:P$86,$M$27:$M$86=$Z58)</f>
        <v>0.39</v>
      </c>
      <c r="AD58" cm="1">
        <f t="array" ref="AD58">INT(_xlfn._xlws.FILTER(Q$27:Q$86,$M$27:$M$86=$Z58)*100)</f>
        <v>19</v>
      </c>
      <c r="AE58">
        <v>30001</v>
      </c>
      <c r="AF58" t="str">
        <f t="shared" si="0"/>
        <v>item_30001_19</v>
      </c>
      <c r="AG58">
        <v>19</v>
      </c>
    </row>
    <row r="59" spans="1:33">
      <c r="A59" s="1" t="s">
        <v>398</v>
      </c>
      <c r="I59" s="3">
        <v>1435</v>
      </c>
      <c r="J59">
        <f t="shared" si="1"/>
        <v>1430</v>
      </c>
      <c r="M59">
        <v>33</v>
      </c>
      <c r="N59">
        <v>9.25</v>
      </c>
      <c r="O59">
        <v>0.165</v>
      </c>
      <c r="P59">
        <v>0.33</v>
      </c>
      <c r="Q59">
        <v>0.165</v>
      </c>
      <c r="R59">
        <v>17</v>
      </c>
      <c r="X59">
        <v>2001</v>
      </c>
      <c r="Y59">
        <v>1</v>
      </c>
      <c r="Z59">
        <v>40</v>
      </c>
      <c r="AA59" cm="1">
        <f t="array" ref="AA59">INT(_xlfn._xlws.FILTER($V$31:$V$50,$S$31:$S$50=$Y59)*_xlfn._xlws.FILTER(N$27:N$86,$M$27:$M$86=$Z59))</f>
        <v>500</v>
      </c>
      <c r="AB59" cm="1">
        <f t="array" ref="AB59">_xlfn._xlws.FILTER(O$27:O$86,$M$27:$M$86=$Z59)</f>
        <v>0.2</v>
      </c>
      <c r="AC59" cm="1">
        <f t="array" ref="AC59">_xlfn._xlws.FILTER(P$27:P$86,$M$27:$M$86=$Z59)</f>
        <v>0.4</v>
      </c>
      <c r="AD59" cm="1">
        <f t="array" ref="AD59">INT(_xlfn._xlws.FILTER(Q$27:Q$86,$M$27:$M$86=$Z59)*100)</f>
        <v>20</v>
      </c>
      <c r="AE59">
        <v>30001</v>
      </c>
      <c r="AF59" t="str">
        <f t="shared" si="0"/>
        <v>item_30001_19</v>
      </c>
      <c r="AG59">
        <v>19</v>
      </c>
    </row>
    <row r="60" spans="1:33">
      <c r="A60" s="1" t="s">
        <v>399</v>
      </c>
      <c r="I60" s="3">
        <v>1492</v>
      </c>
      <c r="J60">
        <f t="shared" si="1"/>
        <v>1487</v>
      </c>
      <c r="M60">
        <v>34</v>
      </c>
      <c r="N60">
        <v>9.5</v>
      </c>
      <c r="O60">
        <v>0.17</v>
      </c>
      <c r="P60">
        <v>0.34</v>
      </c>
      <c r="Q60">
        <v>0.17</v>
      </c>
      <c r="R60">
        <v>17</v>
      </c>
      <c r="X60">
        <v>2001</v>
      </c>
      <c r="Y60">
        <v>1</v>
      </c>
      <c r="Z60">
        <v>41</v>
      </c>
      <c r="AA60" cm="1">
        <f t="array" ref="AA60">INT(_xlfn._xlws.FILTER($V$31:$V$50,$S$31:$S$50=$Y60)*_xlfn._xlws.FILTER(N$27:N$86,$M$27:$M$86=$Z60))</f>
        <v>511</v>
      </c>
      <c r="AB60" cm="1">
        <f t="array" ref="AB60">_xlfn._xlws.FILTER(O$27:O$86,$M$27:$M$86=$Z60)</f>
        <v>0.205</v>
      </c>
      <c r="AC60" cm="1">
        <f t="array" ref="AC60">_xlfn._xlws.FILTER(P$27:P$86,$M$27:$M$86=$Z60)</f>
        <v>0.41</v>
      </c>
      <c r="AD60" cm="1">
        <f t="array" ref="AD60">INT(_xlfn._xlws.FILTER(Q$27:Q$86,$M$27:$M$86=$Z60)*100)</f>
        <v>20</v>
      </c>
      <c r="AE60">
        <v>30001</v>
      </c>
      <c r="AF60" t="str">
        <f t="shared" si="0"/>
        <v>item_30001_22</v>
      </c>
      <c r="AG60">
        <v>22</v>
      </c>
    </row>
    <row r="61" spans="1:33">
      <c r="A61" s="1" t="s">
        <v>400</v>
      </c>
      <c r="I61" s="3">
        <v>1548</v>
      </c>
      <c r="J61">
        <f t="shared" si="1"/>
        <v>1543</v>
      </c>
      <c r="M61">
        <v>35</v>
      </c>
      <c r="N61">
        <v>9.75</v>
      </c>
      <c r="O61">
        <v>0.175</v>
      </c>
      <c r="P61">
        <v>0.35</v>
      </c>
      <c r="Q61">
        <v>0.175</v>
      </c>
      <c r="R61">
        <v>17</v>
      </c>
      <c r="X61">
        <v>2001</v>
      </c>
      <c r="Y61">
        <v>1</v>
      </c>
      <c r="Z61">
        <v>42</v>
      </c>
      <c r="AA61" cm="1">
        <f t="array" ref="AA61">INT(_xlfn._xlws.FILTER($V$31:$V$50,$S$31:$S$50=$Y61)*_xlfn._xlws.FILTER(N$27:N$86,$M$27:$M$86=$Z61))</f>
        <v>522</v>
      </c>
      <c r="AB61" cm="1">
        <f t="array" ref="AB61">_xlfn._xlws.FILTER(O$27:O$86,$M$27:$M$86=$Z61)</f>
        <v>0.21</v>
      </c>
      <c r="AC61" cm="1">
        <f t="array" ref="AC61">_xlfn._xlws.FILTER(P$27:P$86,$M$27:$M$86=$Z61)</f>
        <v>0.42</v>
      </c>
      <c r="AD61" cm="1">
        <f t="array" ref="AD61">INT(_xlfn._xlws.FILTER(Q$27:Q$86,$M$27:$M$86=$Z61)*100)</f>
        <v>21</v>
      </c>
      <c r="AE61">
        <v>30001</v>
      </c>
      <c r="AF61" t="str">
        <f t="shared" si="0"/>
        <v>item_30001_22</v>
      </c>
      <c r="AG61">
        <v>22</v>
      </c>
    </row>
    <row r="62" spans="1:33">
      <c r="A62" s="1" t="s">
        <v>401</v>
      </c>
      <c r="I62" s="3">
        <v>1606</v>
      </c>
      <c r="J62">
        <f t="shared" si="1"/>
        <v>1601</v>
      </c>
      <c r="M62">
        <v>36</v>
      </c>
      <c r="N62">
        <v>10</v>
      </c>
      <c r="O62">
        <v>0.18</v>
      </c>
      <c r="P62">
        <v>0.36</v>
      </c>
      <c r="Q62">
        <v>0.18</v>
      </c>
      <c r="R62">
        <v>19</v>
      </c>
      <c r="X62">
        <v>2001</v>
      </c>
      <c r="Y62">
        <v>1</v>
      </c>
      <c r="Z62">
        <v>43</v>
      </c>
      <c r="AA62" cm="1">
        <f t="array" ref="AA62">INT(_xlfn._xlws.FILTER($V$31:$V$50,$S$31:$S$50=$Y62)*_xlfn._xlws.FILTER(N$27:N$86,$M$27:$M$86=$Z62))</f>
        <v>534</v>
      </c>
      <c r="AB62" cm="1">
        <f t="array" ref="AB62">_xlfn._xlws.FILTER(O$27:O$86,$M$27:$M$86=$Z62)</f>
        <v>0.215</v>
      </c>
      <c r="AC62" cm="1">
        <f t="array" ref="AC62">_xlfn._xlws.FILTER(P$27:P$86,$M$27:$M$86=$Z62)</f>
        <v>0.43</v>
      </c>
      <c r="AD62" cm="1">
        <f t="array" ref="AD62">INT(_xlfn._xlws.FILTER(Q$27:Q$86,$M$27:$M$86=$Z62)*100)</f>
        <v>21</v>
      </c>
      <c r="AE62">
        <v>30001</v>
      </c>
      <c r="AF62" t="str">
        <f t="shared" si="0"/>
        <v>item_30001_22</v>
      </c>
      <c r="AG62">
        <v>22</v>
      </c>
    </row>
    <row r="63" spans="1:33">
      <c r="A63" s="1" t="s">
        <v>402</v>
      </c>
      <c r="I63" s="3">
        <v>1664</v>
      </c>
      <c r="J63">
        <f t="shared" si="1"/>
        <v>1659</v>
      </c>
      <c r="M63">
        <v>37</v>
      </c>
      <c r="N63">
        <v>10.25</v>
      </c>
      <c r="O63">
        <v>0.185</v>
      </c>
      <c r="P63">
        <v>0.37</v>
      </c>
      <c r="Q63">
        <v>0.185</v>
      </c>
      <c r="R63">
        <v>19</v>
      </c>
      <c r="X63">
        <v>2001</v>
      </c>
      <c r="Y63">
        <v>1</v>
      </c>
      <c r="Z63">
        <v>44</v>
      </c>
      <c r="AA63" cm="1">
        <f t="array" ref="AA63">INT(_xlfn._xlws.FILTER($V$31:$V$50,$S$31:$S$50=$Y63)*_xlfn._xlws.FILTER(N$27:N$86,$M$27:$M$86=$Z63))</f>
        <v>545</v>
      </c>
      <c r="AB63" cm="1">
        <f t="array" ref="AB63">_xlfn._xlws.FILTER(O$27:O$86,$M$27:$M$86=$Z63)</f>
        <v>0.22</v>
      </c>
      <c r="AC63" cm="1">
        <f t="array" ref="AC63">_xlfn._xlws.FILTER(P$27:P$86,$M$27:$M$86=$Z63)</f>
        <v>0.44</v>
      </c>
      <c r="AD63" cm="1">
        <f t="array" ref="AD63">INT(_xlfn._xlws.FILTER(Q$27:Q$86,$M$27:$M$86=$Z63)*100)</f>
        <v>22</v>
      </c>
      <c r="AE63">
        <v>30001</v>
      </c>
      <c r="AF63" t="str">
        <f t="shared" si="0"/>
        <v>item_30001_22</v>
      </c>
      <c r="AG63">
        <v>22</v>
      </c>
    </row>
    <row r="64" spans="1:33">
      <c r="A64" s="1" t="s">
        <v>403</v>
      </c>
      <c r="I64" s="3">
        <v>1722</v>
      </c>
      <c r="J64">
        <f t="shared" si="1"/>
        <v>1717</v>
      </c>
      <c r="M64">
        <v>38</v>
      </c>
      <c r="N64">
        <v>10.5</v>
      </c>
      <c r="O64">
        <v>0.19</v>
      </c>
      <c r="P64">
        <v>0.38</v>
      </c>
      <c r="Q64">
        <v>0.19</v>
      </c>
      <c r="R64">
        <v>19</v>
      </c>
      <c r="X64">
        <v>2001</v>
      </c>
      <c r="Y64">
        <v>1</v>
      </c>
      <c r="Z64">
        <v>45</v>
      </c>
      <c r="AA64" cm="1">
        <f t="array" ref="AA64">INT(_xlfn._xlws.FILTER($V$31:$V$50,$S$31:$S$50=$Y64)*_xlfn._xlws.FILTER(N$27:N$86,$M$27:$M$86=$Z64))</f>
        <v>556</v>
      </c>
      <c r="AB64" cm="1">
        <f t="array" ref="AB64">_xlfn._xlws.FILTER(O$27:O$86,$M$27:$M$86=$Z64)</f>
        <v>0.225</v>
      </c>
      <c r="AC64" cm="1">
        <f t="array" ref="AC64">_xlfn._xlws.FILTER(P$27:P$86,$M$27:$M$86=$Z64)</f>
        <v>0.45</v>
      </c>
      <c r="AD64" cm="1">
        <f t="array" ref="AD64">INT(_xlfn._xlws.FILTER(Q$27:Q$86,$M$27:$M$86=$Z64)*100)</f>
        <v>22</v>
      </c>
      <c r="AE64">
        <v>30001</v>
      </c>
      <c r="AF64" t="str">
        <f t="shared" si="0"/>
        <v>item_30001_22</v>
      </c>
      <c r="AG64">
        <v>22</v>
      </c>
    </row>
    <row r="65" spans="1:33">
      <c r="A65" s="1" t="s">
        <v>404</v>
      </c>
      <c r="I65" s="3">
        <v>1781</v>
      </c>
      <c r="J65">
        <f t="shared" si="1"/>
        <v>1776</v>
      </c>
      <c r="M65">
        <v>39</v>
      </c>
      <c r="N65">
        <v>10.75</v>
      </c>
      <c r="O65">
        <v>0.195</v>
      </c>
      <c r="P65">
        <v>0.39</v>
      </c>
      <c r="Q65">
        <v>0.195</v>
      </c>
      <c r="R65">
        <v>19</v>
      </c>
      <c r="X65">
        <v>2001</v>
      </c>
      <c r="Y65">
        <v>1</v>
      </c>
      <c r="Z65">
        <v>46</v>
      </c>
      <c r="AA65" cm="1">
        <f t="array" ref="AA65">INT(_xlfn._xlws.FILTER($V$31:$V$50,$S$31:$S$50=$Y65)*_xlfn._xlws.FILTER(N$27:N$86,$M$27:$M$86=$Z65))</f>
        <v>568</v>
      </c>
      <c r="AB65" cm="1">
        <f t="array" ref="AB65">_xlfn._xlws.FILTER(O$27:O$86,$M$27:$M$86=$Z65)</f>
        <v>0.23</v>
      </c>
      <c r="AC65" cm="1">
        <f t="array" ref="AC65">_xlfn._xlws.FILTER(P$27:P$86,$M$27:$M$86=$Z65)</f>
        <v>0.46</v>
      </c>
      <c r="AD65" cm="1">
        <f t="array" ref="AD65">INT(_xlfn._xlws.FILTER(Q$27:Q$86,$M$27:$M$86=$Z65)*100)</f>
        <v>23</v>
      </c>
      <c r="AE65">
        <v>30001</v>
      </c>
      <c r="AF65" t="str">
        <f t="shared" si="0"/>
        <v>item_30001_25</v>
      </c>
      <c r="AG65">
        <v>25</v>
      </c>
    </row>
    <row r="66" spans="1:33">
      <c r="A66" s="1" t="s">
        <v>405</v>
      </c>
      <c r="I66" s="3">
        <v>1840</v>
      </c>
      <c r="J66">
        <f t="shared" si="1"/>
        <v>1835</v>
      </c>
      <c r="M66">
        <v>40</v>
      </c>
      <c r="N66">
        <v>11</v>
      </c>
      <c r="O66">
        <v>0.2</v>
      </c>
      <c r="P66">
        <v>0.4</v>
      </c>
      <c r="Q66">
        <v>0.2</v>
      </c>
      <c r="R66">
        <v>19</v>
      </c>
      <c r="X66">
        <v>2001</v>
      </c>
      <c r="Y66">
        <v>1</v>
      </c>
      <c r="Z66">
        <v>47</v>
      </c>
      <c r="AA66" cm="1">
        <f t="array" ref="AA66">INT(_xlfn._xlws.FILTER($V$31:$V$50,$S$31:$S$50=$Y66)*_xlfn._xlws.FILTER(N$27:N$86,$M$27:$M$86=$Z66))</f>
        <v>579</v>
      </c>
      <c r="AB66" cm="1">
        <f t="array" ref="AB66">_xlfn._xlws.FILTER(O$27:O$86,$M$27:$M$86=$Z66)</f>
        <v>0.235</v>
      </c>
      <c r="AC66" cm="1">
        <f t="array" ref="AC66">_xlfn._xlws.FILTER(P$27:P$86,$M$27:$M$86=$Z66)</f>
        <v>0.47</v>
      </c>
      <c r="AD66" cm="1">
        <f t="array" ref="AD66">INT(_xlfn._xlws.FILTER(Q$27:Q$86,$M$27:$M$86=$Z66)*100)</f>
        <v>23</v>
      </c>
      <c r="AE66">
        <v>30001</v>
      </c>
      <c r="AF66" t="str">
        <f t="shared" si="0"/>
        <v>item_30001_25</v>
      </c>
      <c r="AG66">
        <v>25</v>
      </c>
    </row>
    <row r="67" spans="1:33">
      <c r="A67" s="1" t="s">
        <v>406</v>
      </c>
      <c r="I67" s="3">
        <v>1899</v>
      </c>
      <c r="J67">
        <f t="shared" si="1"/>
        <v>1894</v>
      </c>
      <c r="M67">
        <v>41</v>
      </c>
      <c r="N67">
        <v>11.25</v>
      </c>
      <c r="O67">
        <v>0.205</v>
      </c>
      <c r="P67">
        <v>0.41</v>
      </c>
      <c r="Q67">
        <v>0.205</v>
      </c>
      <c r="R67">
        <v>22</v>
      </c>
      <c r="X67">
        <v>2001</v>
      </c>
      <c r="Y67">
        <v>1</v>
      </c>
      <c r="Z67">
        <v>48</v>
      </c>
      <c r="AA67" cm="1">
        <f t="array" ref="AA67">INT(_xlfn._xlws.FILTER($V$31:$V$50,$S$31:$S$50=$Y67)*_xlfn._xlws.FILTER(N$27:N$86,$M$27:$M$86=$Z67))</f>
        <v>590</v>
      </c>
      <c r="AB67" cm="1">
        <f t="array" ref="AB67">_xlfn._xlws.FILTER(O$27:O$86,$M$27:$M$86=$Z67)</f>
        <v>0.24</v>
      </c>
      <c r="AC67" cm="1">
        <f t="array" ref="AC67">_xlfn._xlws.FILTER(P$27:P$86,$M$27:$M$86=$Z67)</f>
        <v>0.48</v>
      </c>
      <c r="AD67" cm="1">
        <f t="array" ref="AD67">INT(_xlfn._xlws.FILTER(Q$27:Q$86,$M$27:$M$86=$Z67)*100)</f>
        <v>24</v>
      </c>
      <c r="AE67">
        <v>30001</v>
      </c>
      <c r="AF67" t="str">
        <f t="shared" si="0"/>
        <v>item_30001_25</v>
      </c>
      <c r="AG67">
        <v>25</v>
      </c>
    </row>
    <row r="68" spans="1:33">
      <c r="A68" s="1" t="s">
        <v>407</v>
      </c>
      <c r="I68" s="3">
        <v>1959</v>
      </c>
      <c r="J68">
        <f t="shared" si="1"/>
        <v>1954</v>
      </c>
      <c r="M68">
        <v>42</v>
      </c>
      <c r="N68">
        <v>11.5</v>
      </c>
      <c r="O68">
        <v>0.21</v>
      </c>
      <c r="P68">
        <v>0.42</v>
      </c>
      <c r="Q68">
        <v>0.21</v>
      </c>
      <c r="R68">
        <v>22</v>
      </c>
      <c r="X68">
        <v>2001</v>
      </c>
      <c r="Y68">
        <v>1</v>
      </c>
      <c r="Z68">
        <v>49</v>
      </c>
      <c r="AA68" cm="1">
        <f t="array" ref="AA68">INT(_xlfn._xlws.FILTER($V$31:$V$50,$S$31:$S$50=$Y68)*_xlfn._xlws.FILTER(N$27:N$86,$M$27:$M$86=$Z68))</f>
        <v>602</v>
      </c>
      <c r="AB68" cm="1">
        <f t="array" ref="AB68">_xlfn._xlws.FILTER(O$27:O$86,$M$27:$M$86=$Z68)</f>
        <v>0.245</v>
      </c>
      <c r="AC68" cm="1">
        <f t="array" ref="AC68">_xlfn._xlws.FILTER(P$27:P$86,$M$27:$M$86=$Z68)</f>
        <v>0.49</v>
      </c>
      <c r="AD68" cm="1">
        <f t="array" ref="AD68">INT(_xlfn._xlws.FILTER(Q$27:Q$86,$M$27:$M$86=$Z68)*100)</f>
        <v>24</v>
      </c>
      <c r="AE68">
        <v>30001</v>
      </c>
      <c r="AF68" t="str">
        <f t="shared" si="0"/>
        <v>item_30001_25</v>
      </c>
      <c r="AG68">
        <v>25</v>
      </c>
    </row>
    <row r="69" spans="1:33">
      <c r="A69" s="1" t="s">
        <v>408</v>
      </c>
      <c r="I69" s="3">
        <v>2020</v>
      </c>
      <c r="J69">
        <f t="shared" si="1"/>
        <v>2015</v>
      </c>
      <c r="M69">
        <v>43</v>
      </c>
      <c r="N69">
        <v>11.75</v>
      </c>
      <c r="O69">
        <v>0.215</v>
      </c>
      <c r="P69">
        <v>0.43</v>
      </c>
      <c r="Q69">
        <v>0.215</v>
      </c>
      <c r="R69">
        <v>22</v>
      </c>
      <c r="X69">
        <v>2001</v>
      </c>
      <c r="Y69">
        <v>1</v>
      </c>
      <c r="Z69">
        <v>50</v>
      </c>
      <c r="AA69" cm="1">
        <f t="array" ref="AA69">INT(_xlfn._xlws.FILTER($V$31:$V$50,$S$31:$S$50=$Y69)*_xlfn._xlws.FILTER(N$27:N$86,$M$27:$M$86=$Z69))</f>
        <v>613</v>
      </c>
      <c r="AB69" cm="1">
        <f t="array" ref="AB69">_xlfn._xlws.FILTER(O$27:O$86,$M$27:$M$86=$Z69)</f>
        <v>0.25</v>
      </c>
      <c r="AC69" cm="1">
        <f t="array" ref="AC69">_xlfn._xlws.FILTER(P$27:P$86,$M$27:$M$86=$Z69)</f>
        <v>0.5</v>
      </c>
      <c r="AD69" cm="1">
        <f t="array" ref="AD69">INT(_xlfn._xlws.FILTER(Q$27:Q$86,$M$27:$M$86=$Z69)*100)</f>
        <v>25</v>
      </c>
      <c r="AE69">
        <v>30001</v>
      </c>
      <c r="AF69" t="str">
        <f t="shared" si="0"/>
        <v>item_30001_25</v>
      </c>
      <c r="AG69">
        <v>25</v>
      </c>
    </row>
    <row r="70" spans="1:33">
      <c r="A70" s="1" t="s">
        <v>409</v>
      </c>
      <c r="I70" s="3">
        <v>2081</v>
      </c>
      <c r="J70">
        <f t="shared" ref="J70:J101" si="2">I70-5</f>
        <v>2076</v>
      </c>
      <c r="M70">
        <v>44</v>
      </c>
      <c r="N70">
        <v>12</v>
      </c>
      <c r="O70">
        <v>0.22</v>
      </c>
      <c r="P70">
        <v>0.44</v>
      </c>
      <c r="Q70">
        <v>0.22</v>
      </c>
      <c r="R70">
        <v>22</v>
      </c>
      <c r="X70">
        <v>2001</v>
      </c>
      <c r="Y70">
        <v>1</v>
      </c>
      <c r="Z70">
        <v>51</v>
      </c>
      <c r="AA70" cm="1">
        <f t="array" ref="AA70">INT(_xlfn._xlws.FILTER($V$31:$V$50,$S$31:$S$50=$Y70)*_xlfn._xlws.FILTER(N$27:N$86,$M$27:$M$86=$Z70))</f>
        <v>625</v>
      </c>
      <c r="AB70" cm="1">
        <f t="array" ref="AB70">_xlfn._xlws.FILTER(O$27:O$86,$M$27:$M$86=$Z70)</f>
        <v>0.255</v>
      </c>
      <c r="AC70" cm="1">
        <f t="array" ref="AC70">_xlfn._xlws.FILTER(P$27:P$86,$M$27:$M$86=$Z70)</f>
        <v>0.51</v>
      </c>
      <c r="AD70" cm="1">
        <f t="array" ref="AD70">INT(_xlfn._xlws.FILTER(Q$27:Q$86,$M$27:$M$86=$Z70)*100)</f>
        <v>25</v>
      </c>
      <c r="AE70">
        <v>30001</v>
      </c>
      <c r="AF70" t="str">
        <f t="shared" si="0"/>
        <v>item_30001_28</v>
      </c>
      <c r="AG70">
        <v>28</v>
      </c>
    </row>
    <row r="71" spans="1:33">
      <c r="A71" s="1" t="s">
        <v>410</v>
      </c>
      <c r="I71" s="3">
        <v>2142</v>
      </c>
      <c r="J71">
        <f t="shared" si="2"/>
        <v>2137</v>
      </c>
      <c r="M71">
        <v>45</v>
      </c>
      <c r="N71">
        <v>12.25</v>
      </c>
      <c r="O71">
        <v>0.225</v>
      </c>
      <c r="P71">
        <v>0.45</v>
      </c>
      <c r="Q71">
        <v>0.225</v>
      </c>
      <c r="R71">
        <v>22</v>
      </c>
      <c r="X71">
        <v>2001</v>
      </c>
      <c r="Y71">
        <v>1</v>
      </c>
      <c r="Z71">
        <v>52</v>
      </c>
      <c r="AA71" cm="1">
        <f t="array" ref="AA71">INT(_xlfn._xlws.FILTER($V$31:$V$50,$S$31:$S$50=$Y71)*_xlfn._xlws.FILTER(N$27:N$86,$M$27:$M$86=$Z71))</f>
        <v>636</v>
      </c>
      <c r="AB71" cm="1">
        <f t="array" ref="AB71">_xlfn._xlws.FILTER(O$27:O$86,$M$27:$M$86=$Z71)</f>
        <v>0.26</v>
      </c>
      <c r="AC71" cm="1">
        <f t="array" ref="AC71">_xlfn._xlws.FILTER(P$27:P$86,$M$27:$M$86=$Z71)</f>
        <v>0.52</v>
      </c>
      <c r="AD71" cm="1">
        <f t="array" ref="AD71">INT(_xlfn._xlws.FILTER(Q$27:Q$86,$M$27:$M$86=$Z71)*100)</f>
        <v>26</v>
      </c>
      <c r="AE71">
        <v>30001</v>
      </c>
      <c r="AF71" t="str">
        <f t="shared" si="0"/>
        <v>item_30001_28</v>
      </c>
      <c r="AG71">
        <v>28</v>
      </c>
    </row>
    <row r="72" spans="1:33">
      <c r="A72" s="1" t="s">
        <v>411</v>
      </c>
      <c r="I72" s="3">
        <v>2203</v>
      </c>
      <c r="J72">
        <f t="shared" si="2"/>
        <v>2198</v>
      </c>
      <c r="M72">
        <v>46</v>
      </c>
      <c r="N72">
        <v>12.5</v>
      </c>
      <c r="O72">
        <v>0.23</v>
      </c>
      <c r="P72">
        <v>0.46</v>
      </c>
      <c r="Q72">
        <v>0.23</v>
      </c>
      <c r="R72">
        <v>25</v>
      </c>
      <c r="X72">
        <v>2001</v>
      </c>
      <c r="Y72">
        <v>1</v>
      </c>
      <c r="Z72">
        <v>53</v>
      </c>
      <c r="AA72" cm="1">
        <f t="array" ref="AA72">INT(_xlfn._xlws.FILTER($V$31:$V$50,$S$31:$S$50=$Y72)*_xlfn._xlws.FILTER(N$27:N$86,$M$27:$M$86=$Z72))</f>
        <v>647</v>
      </c>
      <c r="AB72" cm="1">
        <f t="array" ref="AB72">_xlfn._xlws.FILTER(O$27:O$86,$M$27:$M$86=$Z72)</f>
        <v>0.265</v>
      </c>
      <c r="AC72" cm="1">
        <f t="array" ref="AC72">_xlfn._xlws.FILTER(P$27:P$86,$M$27:$M$86=$Z72)</f>
        <v>0.53</v>
      </c>
      <c r="AD72" cm="1">
        <f t="array" ref="AD72">INT(_xlfn._xlws.FILTER(Q$27:Q$86,$M$27:$M$86=$Z72)*100)</f>
        <v>26</v>
      </c>
      <c r="AE72">
        <v>30001</v>
      </c>
      <c r="AF72" t="str">
        <f t="shared" si="0"/>
        <v>item_30001_28</v>
      </c>
      <c r="AG72">
        <v>28</v>
      </c>
    </row>
    <row r="73" spans="1:33">
      <c r="A73" s="1" t="s">
        <v>412</v>
      </c>
      <c r="I73" s="3">
        <v>2265</v>
      </c>
      <c r="J73">
        <f t="shared" si="2"/>
        <v>2260</v>
      </c>
      <c r="M73">
        <v>47</v>
      </c>
      <c r="N73">
        <v>12.75</v>
      </c>
      <c r="O73">
        <v>0.235</v>
      </c>
      <c r="P73">
        <v>0.47</v>
      </c>
      <c r="Q73">
        <v>0.235</v>
      </c>
      <c r="R73">
        <v>25</v>
      </c>
      <c r="X73">
        <v>2001</v>
      </c>
      <c r="Y73">
        <v>1</v>
      </c>
      <c r="Z73">
        <v>54</v>
      </c>
      <c r="AA73" cm="1">
        <f t="array" ref="AA73">INT(_xlfn._xlws.FILTER($V$31:$V$50,$S$31:$S$50=$Y73)*_xlfn._xlws.FILTER(N$27:N$86,$M$27:$M$86=$Z73))</f>
        <v>659</v>
      </c>
      <c r="AB73" cm="1">
        <f t="array" ref="AB73">_xlfn._xlws.FILTER(O$27:O$86,$M$27:$M$86=$Z73)</f>
        <v>0.27</v>
      </c>
      <c r="AC73" cm="1">
        <f t="array" ref="AC73">_xlfn._xlws.FILTER(P$27:P$86,$M$27:$M$86=$Z73)</f>
        <v>0.54</v>
      </c>
      <c r="AD73" cm="1">
        <f t="array" ref="AD73">INT(_xlfn._xlws.FILTER(Q$27:Q$86,$M$27:$M$86=$Z73)*100)</f>
        <v>27</v>
      </c>
      <c r="AE73">
        <v>30001</v>
      </c>
      <c r="AF73" t="str">
        <f t="shared" si="0"/>
        <v>item_30001_28</v>
      </c>
      <c r="AG73">
        <v>28</v>
      </c>
    </row>
    <row r="74" spans="1:33">
      <c r="A74" s="1" t="s">
        <v>413</v>
      </c>
      <c r="I74" s="3">
        <v>2328</v>
      </c>
      <c r="J74">
        <f t="shared" si="2"/>
        <v>2323</v>
      </c>
      <c r="M74">
        <v>48</v>
      </c>
      <c r="N74">
        <v>13</v>
      </c>
      <c r="O74">
        <v>0.24</v>
      </c>
      <c r="P74">
        <v>0.48</v>
      </c>
      <c r="Q74">
        <v>0.24</v>
      </c>
      <c r="R74">
        <v>25</v>
      </c>
      <c r="X74">
        <v>2001</v>
      </c>
      <c r="Y74">
        <v>1</v>
      </c>
      <c r="Z74">
        <v>55</v>
      </c>
      <c r="AA74" cm="1">
        <f t="array" ref="AA74">INT(_xlfn._xlws.FILTER($V$31:$V$50,$S$31:$S$50=$Y74)*_xlfn._xlws.FILTER(N$27:N$86,$M$27:$M$86=$Z74))</f>
        <v>670</v>
      </c>
      <c r="AB74" cm="1">
        <f t="array" ref="AB74">_xlfn._xlws.FILTER(O$27:O$86,$M$27:$M$86=$Z74)</f>
        <v>0.275</v>
      </c>
      <c r="AC74" cm="1">
        <f t="array" ref="AC74">_xlfn._xlws.FILTER(P$27:P$86,$M$27:$M$86=$Z74)</f>
        <v>0.55</v>
      </c>
      <c r="AD74" cm="1">
        <f t="array" ref="AD74">INT(_xlfn._xlws.FILTER(Q$27:Q$86,$M$27:$M$86=$Z74)*100)</f>
        <v>27</v>
      </c>
      <c r="AE74">
        <v>30001</v>
      </c>
      <c r="AF74" t="str">
        <f t="shared" si="0"/>
        <v>item_30001_28</v>
      </c>
      <c r="AG74">
        <v>28</v>
      </c>
    </row>
    <row r="75" spans="1:33">
      <c r="A75" s="1" t="s">
        <v>414</v>
      </c>
      <c r="I75" s="3">
        <v>2390</v>
      </c>
      <c r="J75">
        <f t="shared" si="2"/>
        <v>2385</v>
      </c>
      <c r="M75">
        <v>49</v>
      </c>
      <c r="N75">
        <v>13.25</v>
      </c>
      <c r="O75">
        <v>0.245</v>
      </c>
      <c r="P75">
        <v>0.49</v>
      </c>
      <c r="Q75">
        <v>0.245</v>
      </c>
      <c r="R75">
        <v>25</v>
      </c>
      <c r="X75">
        <v>2001</v>
      </c>
      <c r="Y75">
        <v>1</v>
      </c>
      <c r="Z75">
        <v>56</v>
      </c>
      <c r="AA75" cm="1">
        <f t="array" ref="AA75">INT(_xlfn._xlws.FILTER($V$31:$V$50,$S$31:$S$50=$Y75)*_xlfn._xlws.FILTER(N$27:N$86,$M$27:$M$86=$Z75))</f>
        <v>681</v>
      </c>
      <c r="AB75" cm="1">
        <f t="array" ref="AB75">_xlfn._xlws.FILTER(O$27:O$86,$M$27:$M$86=$Z75)</f>
        <v>0.28</v>
      </c>
      <c r="AC75" cm="1">
        <f t="array" ref="AC75">_xlfn._xlws.FILTER(P$27:P$86,$M$27:$M$86=$Z75)</f>
        <v>0.56</v>
      </c>
      <c r="AD75" cm="1">
        <f t="array" ref="AD75">INT(_xlfn._xlws.FILTER(Q$27:Q$86,$M$27:$M$86=$Z75)*100)</f>
        <v>28</v>
      </c>
      <c r="AE75">
        <v>30001</v>
      </c>
      <c r="AF75" t="str">
        <f t="shared" si="0"/>
        <v>item_30001_31</v>
      </c>
      <c r="AG75">
        <v>31</v>
      </c>
    </row>
    <row r="76" spans="1:33">
      <c r="A76" s="1" t="s">
        <v>415</v>
      </c>
      <c r="I76" s="3">
        <v>2453</v>
      </c>
      <c r="J76">
        <f t="shared" si="2"/>
        <v>2448</v>
      </c>
      <c r="M76">
        <v>50</v>
      </c>
      <c r="N76">
        <v>13.5</v>
      </c>
      <c r="O76">
        <v>0.25</v>
      </c>
      <c r="P76">
        <v>0.5</v>
      </c>
      <c r="Q76">
        <v>0.25</v>
      </c>
      <c r="R76">
        <v>25</v>
      </c>
      <c r="X76">
        <v>2001</v>
      </c>
      <c r="Y76">
        <v>1</v>
      </c>
      <c r="Z76">
        <v>57</v>
      </c>
      <c r="AA76" cm="1">
        <f t="array" ref="AA76">INT(_xlfn._xlws.FILTER($V$31:$V$50,$S$31:$S$50=$Y76)*_xlfn._xlws.FILTER(N$27:N$86,$M$27:$M$86=$Z76))</f>
        <v>693</v>
      </c>
      <c r="AB76" cm="1">
        <f t="array" ref="AB76">_xlfn._xlws.FILTER(O$27:O$86,$M$27:$M$86=$Z76)</f>
        <v>0.285</v>
      </c>
      <c r="AC76" cm="1">
        <f t="array" ref="AC76">_xlfn._xlws.FILTER(P$27:P$86,$M$27:$M$86=$Z76)</f>
        <v>0.57</v>
      </c>
      <c r="AD76" cm="1">
        <f t="array" ref="AD76">INT(_xlfn._xlws.FILTER(Q$27:Q$86,$M$27:$M$86=$Z76)*100)</f>
        <v>28</v>
      </c>
      <c r="AE76">
        <v>30001</v>
      </c>
      <c r="AF76" t="str">
        <f t="shared" si="0"/>
        <v>item_30001_31</v>
      </c>
      <c r="AG76">
        <v>31</v>
      </c>
    </row>
    <row r="77" spans="1:33">
      <c r="A77" s="1" t="s">
        <v>416</v>
      </c>
      <c r="I77" s="3">
        <v>2517</v>
      </c>
      <c r="J77">
        <f t="shared" si="2"/>
        <v>2512</v>
      </c>
      <c r="M77">
        <v>51</v>
      </c>
      <c r="N77">
        <v>13.75</v>
      </c>
      <c r="O77">
        <v>0.255</v>
      </c>
      <c r="P77">
        <v>0.51</v>
      </c>
      <c r="Q77">
        <v>0.255</v>
      </c>
      <c r="R77">
        <v>28</v>
      </c>
      <c r="X77">
        <v>2001</v>
      </c>
      <c r="Y77">
        <v>1</v>
      </c>
      <c r="Z77">
        <v>58</v>
      </c>
      <c r="AA77" cm="1">
        <f t="array" ref="AA77">INT(_xlfn._xlws.FILTER($V$31:$V$50,$S$31:$S$50=$Y77)*_xlfn._xlws.FILTER(N$27:N$86,$M$27:$M$86=$Z77))</f>
        <v>704</v>
      </c>
      <c r="AB77" cm="1">
        <f t="array" ref="AB77">_xlfn._xlws.FILTER(O$27:O$86,$M$27:$M$86=$Z77)</f>
        <v>0.29</v>
      </c>
      <c r="AC77" cm="1">
        <f t="array" ref="AC77">_xlfn._xlws.FILTER(P$27:P$86,$M$27:$M$86=$Z77)</f>
        <v>0.58</v>
      </c>
      <c r="AD77" cm="1">
        <f t="array" ref="AD77">INT(_xlfn._xlws.FILTER(Q$27:Q$86,$M$27:$M$86=$Z77)*100)</f>
        <v>29</v>
      </c>
      <c r="AE77">
        <v>30001</v>
      </c>
      <c r="AF77" t="str">
        <f t="shared" si="0"/>
        <v>item_30001_31</v>
      </c>
      <c r="AG77">
        <v>31</v>
      </c>
    </row>
    <row r="78" spans="1:33">
      <c r="A78" s="1" t="s">
        <v>417</v>
      </c>
      <c r="I78" s="3">
        <v>2581</v>
      </c>
      <c r="J78">
        <f t="shared" si="2"/>
        <v>2576</v>
      </c>
      <c r="M78">
        <v>52</v>
      </c>
      <c r="N78">
        <v>14</v>
      </c>
      <c r="O78">
        <v>0.26</v>
      </c>
      <c r="P78">
        <v>0.52</v>
      </c>
      <c r="Q78">
        <v>0.26</v>
      </c>
      <c r="R78">
        <v>28</v>
      </c>
      <c r="X78">
        <v>2001</v>
      </c>
      <c r="Y78">
        <v>1</v>
      </c>
      <c r="Z78">
        <v>59</v>
      </c>
      <c r="AA78" cm="1">
        <f t="array" ref="AA78">INT(_xlfn._xlws.FILTER($V$31:$V$50,$S$31:$S$50=$Y78)*_xlfn._xlws.FILTER(N$27:N$86,$M$27:$M$86=$Z78))</f>
        <v>715</v>
      </c>
      <c r="AB78" cm="1">
        <f t="array" ref="AB78">_xlfn._xlws.FILTER(O$27:O$86,$M$27:$M$86=$Z78)</f>
        <v>0.295</v>
      </c>
      <c r="AC78" cm="1">
        <f t="array" ref="AC78">_xlfn._xlws.FILTER(P$27:P$86,$M$27:$M$86=$Z78)</f>
        <v>0.59</v>
      </c>
      <c r="AD78" cm="1">
        <f t="array" ref="AD78">INT(_xlfn._xlws.FILTER(Q$27:Q$86,$M$27:$M$86=$Z78)*100)</f>
        <v>29</v>
      </c>
      <c r="AE78">
        <v>30001</v>
      </c>
      <c r="AF78" t="str">
        <f t="shared" si="0"/>
        <v>item_30001_31</v>
      </c>
      <c r="AG78">
        <v>31</v>
      </c>
    </row>
    <row r="79" spans="1:33">
      <c r="A79" s="1" t="s">
        <v>418</v>
      </c>
      <c r="I79" s="3">
        <v>2645</v>
      </c>
      <c r="J79">
        <f t="shared" si="2"/>
        <v>2640</v>
      </c>
      <c r="M79">
        <v>53</v>
      </c>
      <c r="N79">
        <v>14.25</v>
      </c>
      <c r="O79">
        <v>0.265</v>
      </c>
      <c r="P79">
        <v>0.53</v>
      </c>
      <c r="Q79">
        <v>0.265</v>
      </c>
      <c r="R79">
        <v>28</v>
      </c>
      <c r="X79">
        <v>2001</v>
      </c>
      <c r="Y79">
        <v>1</v>
      </c>
      <c r="Z79">
        <v>60</v>
      </c>
      <c r="AA79" cm="1">
        <f t="array" ref="AA79">INT(_xlfn._xlws.FILTER($V$31:$V$50,$S$31:$S$50=$Y79)*_xlfn._xlws.FILTER(N$27:N$86,$M$27:$M$86=$Z79))</f>
        <v>727</v>
      </c>
      <c r="AB79" cm="1">
        <f t="array" ref="AB79">_xlfn._xlws.FILTER(O$27:O$86,$M$27:$M$86=$Z79)</f>
        <v>0.3</v>
      </c>
      <c r="AC79" cm="1">
        <f t="array" ref="AC79">_xlfn._xlws.FILTER(P$27:P$86,$M$27:$M$86=$Z79)</f>
        <v>0.6</v>
      </c>
      <c r="AD79" cm="1">
        <f t="array" ref="AD79">INT(_xlfn._xlws.FILTER(Q$27:Q$86,$M$27:$M$86=$Z79)*100)</f>
        <v>30</v>
      </c>
      <c r="AE79">
        <v>30001</v>
      </c>
      <c r="AF79" t="str">
        <f t="shared" si="0"/>
        <v>item_30001_31</v>
      </c>
      <c r="AG79">
        <v>31</v>
      </c>
    </row>
    <row r="80" spans="1:33">
      <c r="A80" s="1" t="s">
        <v>419</v>
      </c>
      <c r="I80" s="3">
        <v>2709</v>
      </c>
      <c r="J80">
        <f t="shared" si="2"/>
        <v>2704</v>
      </c>
      <c r="M80">
        <v>54</v>
      </c>
      <c r="N80">
        <v>14.5</v>
      </c>
      <c r="O80">
        <v>0.27</v>
      </c>
      <c r="P80">
        <v>0.54</v>
      </c>
      <c r="Q80">
        <v>0.27</v>
      </c>
      <c r="R80">
        <v>28</v>
      </c>
      <c r="X80">
        <f>X20+1</f>
        <v>2002</v>
      </c>
      <c r="Y80">
        <f>Y20+1</f>
        <v>2</v>
      </c>
      <c r="Z80">
        <f>Z20</f>
        <v>1</v>
      </c>
      <c r="AA80" cm="1">
        <f t="array" ref="AA80">INT(_xlfn._xlws.FILTER($V$31:$V$50,$S$31:$S$50=$Y80)*_xlfn._xlws.FILTER(N$27:N$86,$M$27:$M$86=$Z80))</f>
        <v>125</v>
      </c>
      <c r="AB80" cm="1">
        <f t="array" ref="AB80">_xlfn._xlws.FILTER(O$27:O$86,$M$27:$M$86=$Z80)</f>
        <v>0.005</v>
      </c>
      <c r="AC80" cm="1">
        <f t="array" ref="AC80">_xlfn._xlws.FILTER(P$27:P$86,$M$27:$M$86=$Z80)</f>
        <v>0.01</v>
      </c>
      <c r="AD80" cm="1">
        <f t="array" ref="AD80">INT(_xlfn._xlws.FILTER(Q$27:Q$86,$M$27:$M$86=$Z80)*100)</f>
        <v>0</v>
      </c>
      <c r="AE80">
        <f>AE20+1</f>
        <v>30002</v>
      </c>
      <c r="AF80" t="str">
        <f t="shared" si="0"/>
        <v>item_30002_5</v>
      </c>
      <c r="AG80">
        <f>AG20</f>
        <v>5</v>
      </c>
    </row>
    <row r="81" spans="1:33">
      <c r="A81" s="1" t="s">
        <v>420</v>
      </c>
      <c r="I81" s="3">
        <v>2774</v>
      </c>
      <c r="J81">
        <f t="shared" si="2"/>
        <v>2769</v>
      </c>
      <c r="M81">
        <v>55</v>
      </c>
      <c r="N81">
        <v>14.75</v>
      </c>
      <c r="O81">
        <v>0.275</v>
      </c>
      <c r="P81">
        <v>0.55</v>
      </c>
      <c r="Q81">
        <v>0.275</v>
      </c>
      <c r="R81">
        <v>28</v>
      </c>
      <c r="X81">
        <f t="shared" ref="X81:X144" si="3">X21+1</f>
        <v>2002</v>
      </c>
      <c r="Y81">
        <f t="shared" ref="Y81:Y144" si="4">Y21+1</f>
        <v>2</v>
      </c>
      <c r="Z81">
        <f t="shared" ref="Z81:Z144" si="5">Z21</f>
        <v>2</v>
      </c>
      <c r="AA81" cm="1">
        <f t="array" ref="AA81">INT(_xlfn._xlws.FILTER($V$31:$V$50,$S$31:$S$50=$Y81)*_xlfn._xlws.FILTER(N$27:N$86,$M$27:$M$86=$Z81))</f>
        <v>150</v>
      </c>
      <c r="AB81" cm="1">
        <f t="array" ref="AB81">_xlfn._xlws.FILTER(O$27:O$86,$M$27:$M$86=$Z81)</f>
        <v>0.01</v>
      </c>
      <c r="AC81" cm="1">
        <f t="array" ref="AC81">_xlfn._xlws.FILTER(P$27:P$86,$M$27:$M$86=$Z81)</f>
        <v>0.02</v>
      </c>
      <c r="AD81" cm="1">
        <f t="array" ref="AD81">INT(_xlfn._xlws.FILTER(Q$27:Q$86,$M$27:$M$86=$Z81)*100)</f>
        <v>1</v>
      </c>
      <c r="AE81">
        <f t="shared" ref="AE81:AE144" si="6">AE21+1</f>
        <v>30002</v>
      </c>
      <c r="AF81" t="str">
        <f t="shared" si="0"/>
        <v>item_30002_5</v>
      </c>
      <c r="AG81">
        <f t="shared" ref="AG81:AG144" si="7">AG21</f>
        <v>5</v>
      </c>
    </row>
    <row r="82" spans="1:33">
      <c r="A82" s="1" t="s">
        <v>421</v>
      </c>
      <c r="I82" s="3">
        <v>2839</v>
      </c>
      <c r="J82">
        <f t="shared" si="2"/>
        <v>2834</v>
      </c>
      <c r="M82">
        <v>56</v>
      </c>
      <c r="N82">
        <v>15</v>
      </c>
      <c r="O82">
        <v>0.28</v>
      </c>
      <c r="P82">
        <v>0.56</v>
      </c>
      <c r="Q82">
        <v>0.28</v>
      </c>
      <c r="R82">
        <v>31</v>
      </c>
      <c r="X82">
        <f t="shared" si="3"/>
        <v>2002</v>
      </c>
      <c r="Y82">
        <f t="shared" si="4"/>
        <v>2</v>
      </c>
      <c r="Z82">
        <f t="shared" si="5"/>
        <v>3</v>
      </c>
      <c r="AA82" cm="1">
        <f t="array" ref="AA82">INT(_xlfn._xlws.FILTER($V$31:$V$50,$S$31:$S$50=$Y82)*_xlfn._xlws.FILTER(N$27:N$86,$M$27:$M$86=$Z82))</f>
        <v>175</v>
      </c>
      <c r="AB82" cm="1">
        <f t="array" ref="AB82">_xlfn._xlws.FILTER(O$27:O$86,$M$27:$M$86=$Z82)</f>
        <v>0.015</v>
      </c>
      <c r="AC82" cm="1">
        <f t="array" ref="AC82">_xlfn._xlws.FILTER(P$27:P$86,$M$27:$M$86=$Z82)</f>
        <v>0.03</v>
      </c>
      <c r="AD82" cm="1">
        <f t="array" ref="AD82">INT(_xlfn._xlws.FILTER(Q$27:Q$86,$M$27:$M$86=$Z82)*100)</f>
        <v>1</v>
      </c>
      <c r="AE82">
        <f t="shared" si="6"/>
        <v>30002</v>
      </c>
      <c r="AF82" t="str">
        <f t="shared" si="0"/>
        <v>item_30002_5</v>
      </c>
      <c r="AG82">
        <f t="shared" si="7"/>
        <v>5</v>
      </c>
    </row>
    <row r="83" spans="1:33">
      <c r="A83" s="1" t="s">
        <v>422</v>
      </c>
      <c r="I83" s="3">
        <v>2904</v>
      </c>
      <c r="J83">
        <f t="shared" si="2"/>
        <v>2899</v>
      </c>
      <c r="M83">
        <v>57</v>
      </c>
      <c r="N83">
        <v>15.25</v>
      </c>
      <c r="O83">
        <v>0.285</v>
      </c>
      <c r="P83">
        <v>0.57</v>
      </c>
      <c r="Q83">
        <v>0.285</v>
      </c>
      <c r="R83">
        <v>31</v>
      </c>
      <c r="X83">
        <f t="shared" si="3"/>
        <v>2002</v>
      </c>
      <c r="Y83">
        <f t="shared" si="4"/>
        <v>2</v>
      </c>
      <c r="Z83">
        <f t="shared" si="5"/>
        <v>4</v>
      </c>
      <c r="AA83" cm="1">
        <f t="array" ref="AA83">INT(_xlfn._xlws.FILTER($V$31:$V$50,$S$31:$S$50=$Y83)*_xlfn._xlws.FILTER(N$27:N$86,$M$27:$M$86=$Z83))</f>
        <v>200</v>
      </c>
      <c r="AB83" cm="1">
        <f t="array" ref="AB83">_xlfn._xlws.FILTER(O$27:O$86,$M$27:$M$86=$Z83)</f>
        <v>0.02</v>
      </c>
      <c r="AC83" cm="1">
        <f t="array" ref="AC83">_xlfn._xlws.FILTER(P$27:P$86,$M$27:$M$86=$Z83)</f>
        <v>0.04</v>
      </c>
      <c r="AD83" cm="1">
        <f t="array" ref="AD83">INT(_xlfn._xlws.FILTER(Q$27:Q$86,$M$27:$M$86=$Z83)*100)</f>
        <v>2</v>
      </c>
      <c r="AE83">
        <f t="shared" si="6"/>
        <v>30002</v>
      </c>
      <c r="AF83" t="str">
        <f t="shared" si="0"/>
        <v>item_30002_5</v>
      </c>
      <c r="AG83">
        <f t="shared" si="7"/>
        <v>5</v>
      </c>
    </row>
    <row r="84" spans="1:33">
      <c r="A84" s="1" t="s">
        <v>423</v>
      </c>
      <c r="I84" s="3">
        <v>2969</v>
      </c>
      <c r="J84">
        <f t="shared" si="2"/>
        <v>2964</v>
      </c>
      <c r="M84">
        <v>58</v>
      </c>
      <c r="N84">
        <v>15.5</v>
      </c>
      <c r="O84">
        <v>0.29</v>
      </c>
      <c r="P84">
        <v>0.58</v>
      </c>
      <c r="Q84">
        <v>0.29</v>
      </c>
      <c r="R84">
        <v>31</v>
      </c>
      <c r="X84">
        <f t="shared" si="3"/>
        <v>2002</v>
      </c>
      <c r="Y84">
        <f t="shared" si="4"/>
        <v>2</v>
      </c>
      <c r="Z84">
        <f t="shared" si="5"/>
        <v>5</v>
      </c>
      <c r="AA84" cm="1">
        <f t="array" ref="AA84">INT(_xlfn._xlws.FILTER($V$31:$V$50,$S$31:$S$50=$Y84)*_xlfn._xlws.FILTER(N$27:N$86,$M$27:$M$86=$Z84))</f>
        <v>225</v>
      </c>
      <c r="AB84" cm="1">
        <f t="array" ref="AB84">_xlfn._xlws.FILTER(O$27:O$86,$M$27:$M$86=$Z84)</f>
        <v>0.025</v>
      </c>
      <c r="AC84" cm="1">
        <f t="array" ref="AC84">_xlfn._xlws.FILTER(P$27:P$86,$M$27:$M$86=$Z84)</f>
        <v>0.05</v>
      </c>
      <c r="AD84" cm="1">
        <f t="array" ref="AD84">INT(_xlfn._xlws.FILTER(Q$27:Q$86,$M$27:$M$86=$Z84)*100)</f>
        <v>2</v>
      </c>
      <c r="AE84">
        <f t="shared" si="6"/>
        <v>30002</v>
      </c>
      <c r="AF84" t="str">
        <f t="shared" si="0"/>
        <v>item_30002_5</v>
      </c>
      <c r="AG84">
        <f t="shared" si="7"/>
        <v>5</v>
      </c>
    </row>
    <row r="85" spans="1:33">
      <c r="A85" s="1" t="s">
        <v>424</v>
      </c>
      <c r="I85" s="3">
        <v>3035</v>
      </c>
      <c r="J85">
        <f t="shared" si="2"/>
        <v>3030</v>
      </c>
      <c r="M85">
        <v>59</v>
      </c>
      <c r="N85">
        <v>15.75</v>
      </c>
      <c r="O85">
        <v>0.295</v>
      </c>
      <c r="P85">
        <v>0.59</v>
      </c>
      <c r="Q85">
        <v>0.295</v>
      </c>
      <c r="R85">
        <v>31</v>
      </c>
      <c r="X85">
        <f t="shared" si="3"/>
        <v>2002</v>
      </c>
      <c r="Y85">
        <f t="shared" si="4"/>
        <v>2</v>
      </c>
      <c r="Z85">
        <f t="shared" si="5"/>
        <v>6</v>
      </c>
      <c r="AA85" cm="1">
        <f t="array" ref="AA85">INT(_xlfn._xlws.FILTER($V$31:$V$50,$S$31:$S$50=$Y85)*_xlfn._xlws.FILTER(N$27:N$86,$M$27:$M$86=$Z85))</f>
        <v>250</v>
      </c>
      <c r="AB85" cm="1">
        <f t="array" ref="AB85">_xlfn._xlws.FILTER(O$27:O$86,$M$27:$M$86=$Z85)</f>
        <v>0.03</v>
      </c>
      <c r="AC85" cm="1">
        <f t="array" ref="AC85">_xlfn._xlws.FILTER(P$27:P$86,$M$27:$M$86=$Z85)</f>
        <v>0.06</v>
      </c>
      <c r="AD85" cm="1">
        <f t="array" ref="AD85">INT(_xlfn._xlws.FILTER(Q$27:Q$86,$M$27:$M$86=$Z85)*100)</f>
        <v>3</v>
      </c>
      <c r="AE85">
        <f t="shared" si="6"/>
        <v>30002</v>
      </c>
      <c r="AF85" t="str">
        <f t="shared" ref="AF85:AF148" si="8">"item_"&amp;AE85&amp;"_"&amp;AG85</f>
        <v>item_30002_7</v>
      </c>
      <c r="AG85">
        <f t="shared" si="7"/>
        <v>7</v>
      </c>
    </row>
    <row r="86" spans="1:33">
      <c r="A86" s="1" t="s">
        <v>425</v>
      </c>
      <c r="I86" s="3">
        <v>3101</v>
      </c>
      <c r="J86">
        <f t="shared" si="2"/>
        <v>3096</v>
      </c>
      <c r="M86">
        <v>60</v>
      </c>
      <c r="N86">
        <v>16</v>
      </c>
      <c r="O86">
        <v>0.3</v>
      </c>
      <c r="P86">
        <v>0.6</v>
      </c>
      <c r="Q86">
        <v>0.3</v>
      </c>
      <c r="R86">
        <v>31</v>
      </c>
      <c r="X86">
        <f t="shared" si="3"/>
        <v>2002</v>
      </c>
      <c r="Y86">
        <f t="shared" si="4"/>
        <v>2</v>
      </c>
      <c r="Z86">
        <f t="shared" si="5"/>
        <v>7</v>
      </c>
      <c r="AA86" cm="1">
        <f t="array" ref="AA86">INT(_xlfn._xlws.FILTER($V$31:$V$50,$S$31:$S$50=$Y86)*_xlfn._xlws.FILTER(N$27:N$86,$M$27:$M$86=$Z86))</f>
        <v>275</v>
      </c>
      <c r="AB86" cm="1">
        <f t="array" ref="AB86">_xlfn._xlws.FILTER(O$27:O$86,$M$27:$M$86=$Z86)</f>
        <v>0.035</v>
      </c>
      <c r="AC86" cm="1">
        <f t="array" ref="AC86">_xlfn._xlws.FILTER(P$27:P$86,$M$27:$M$86=$Z86)</f>
        <v>0.07</v>
      </c>
      <c r="AD86" cm="1">
        <f t="array" ref="AD86">INT(_xlfn._xlws.FILTER(Q$27:Q$86,$M$27:$M$86=$Z86)*100)</f>
        <v>3</v>
      </c>
      <c r="AE86">
        <f t="shared" si="6"/>
        <v>30002</v>
      </c>
      <c r="AF86" t="str">
        <f t="shared" si="8"/>
        <v>item_30002_7</v>
      </c>
      <c r="AG86">
        <f t="shared" si="7"/>
        <v>7</v>
      </c>
    </row>
    <row r="87" spans="1:33">
      <c r="A87" s="1" t="s">
        <v>426</v>
      </c>
      <c r="I87" s="3">
        <v>3168</v>
      </c>
      <c r="J87">
        <f t="shared" si="2"/>
        <v>3163</v>
      </c>
      <c r="X87">
        <f t="shared" si="3"/>
        <v>2002</v>
      </c>
      <c r="Y87">
        <f t="shared" si="4"/>
        <v>2</v>
      </c>
      <c r="Z87">
        <f t="shared" si="5"/>
        <v>8</v>
      </c>
      <c r="AA87" cm="1">
        <f t="array" ref="AA87">INT(_xlfn._xlws.FILTER($V$31:$V$50,$S$31:$S$50=$Y87)*_xlfn._xlws.FILTER(N$27:N$86,$M$27:$M$86=$Z87))</f>
        <v>300</v>
      </c>
      <c r="AB87" cm="1">
        <f t="array" ref="AB87">_xlfn._xlws.FILTER(O$27:O$86,$M$27:$M$86=$Z87)</f>
        <v>0.04</v>
      </c>
      <c r="AC87" cm="1">
        <f t="array" ref="AC87">_xlfn._xlws.FILTER(P$27:P$86,$M$27:$M$86=$Z87)</f>
        <v>0.08</v>
      </c>
      <c r="AD87" cm="1">
        <f t="array" ref="AD87">INT(_xlfn._xlws.FILTER(Q$27:Q$86,$M$27:$M$86=$Z87)*100)</f>
        <v>4</v>
      </c>
      <c r="AE87">
        <f t="shared" si="6"/>
        <v>30002</v>
      </c>
      <c r="AF87" t="str">
        <f t="shared" si="8"/>
        <v>item_30002_7</v>
      </c>
      <c r="AG87">
        <f t="shared" si="7"/>
        <v>7</v>
      </c>
    </row>
    <row r="88" spans="1:33">
      <c r="A88" s="1" t="s">
        <v>427</v>
      </c>
      <c r="I88" s="3">
        <v>3235</v>
      </c>
      <c r="J88">
        <f t="shared" si="2"/>
        <v>3230</v>
      </c>
      <c r="X88">
        <f t="shared" si="3"/>
        <v>2002</v>
      </c>
      <c r="Y88">
        <f t="shared" si="4"/>
        <v>2</v>
      </c>
      <c r="Z88">
        <f t="shared" si="5"/>
        <v>9</v>
      </c>
      <c r="AA88" cm="1">
        <f t="array" ref="AA88">INT(_xlfn._xlws.FILTER($V$31:$V$50,$S$31:$S$50=$Y88)*_xlfn._xlws.FILTER(N$27:N$86,$M$27:$M$86=$Z88))</f>
        <v>325</v>
      </c>
      <c r="AB88" cm="1">
        <f t="array" ref="AB88">_xlfn._xlws.FILTER(O$27:O$86,$M$27:$M$86=$Z88)</f>
        <v>0.045</v>
      </c>
      <c r="AC88" cm="1">
        <f t="array" ref="AC88">_xlfn._xlws.FILTER(P$27:P$86,$M$27:$M$86=$Z88)</f>
        <v>0.09</v>
      </c>
      <c r="AD88" cm="1">
        <f t="array" ref="AD88">INT(_xlfn._xlws.FILTER(Q$27:Q$86,$M$27:$M$86=$Z88)*100)</f>
        <v>4</v>
      </c>
      <c r="AE88">
        <f t="shared" si="6"/>
        <v>30002</v>
      </c>
      <c r="AF88" t="str">
        <f t="shared" si="8"/>
        <v>item_30002_7</v>
      </c>
      <c r="AG88">
        <f t="shared" si="7"/>
        <v>7</v>
      </c>
    </row>
    <row r="89" spans="1:33">
      <c r="A89" s="1" t="s">
        <v>428</v>
      </c>
      <c r="I89" s="3">
        <v>3302</v>
      </c>
      <c r="J89">
        <f t="shared" si="2"/>
        <v>3297</v>
      </c>
      <c r="X89">
        <f t="shared" si="3"/>
        <v>2002</v>
      </c>
      <c r="Y89">
        <f t="shared" si="4"/>
        <v>2</v>
      </c>
      <c r="Z89">
        <f t="shared" si="5"/>
        <v>10</v>
      </c>
      <c r="AA89" cm="1">
        <f t="array" ref="AA89">INT(_xlfn._xlws.FILTER($V$31:$V$50,$S$31:$S$50=$Y89)*_xlfn._xlws.FILTER(N$27:N$86,$M$27:$M$86=$Z89))</f>
        <v>350</v>
      </c>
      <c r="AB89" cm="1">
        <f t="array" ref="AB89">_xlfn._xlws.FILTER(O$27:O$86,$M$27:$M$86=$Z89)</f>
        <v>0.05</v>
      </c>
      <c r="AC89" cm="1">
        <f t="array" ref="AC89">_xlfn._xlws.FILTER(P$27:P$86,$M$27:$M$86=$Z89)</f>
        <v>0.1</v>
      </c>
      <c r="AD89" cm="1">
        <f t="array" ref="AD89">INT(_xlfn._xlws.FILTER(Q$27:Q$86,$M$27:$M$86=$Z89)*100)</f>
        <v>5</v>
      </c>
      <c r="AE89">
        <f t="shared" si="6"/>
        <v>30002</v>
      </c>
      <c r="AF89" t="str">
        <f t="shared" si="8"/>
        <v>item_30002_7</v>
      </c>
      <c r="AG89">
        <f t="shared" si="7"/>
        <v>7</v>
      </c>
    </row>
    <row r="90" spans="1:33">
      <c r="A90" s="1" t="s">
        <v>429</v>
      </c>
      <c r="I90" s="3">
        <v>3369</v>
      </c>
      <c r="J90">
        <f t="shared" si="2"/>
        <v>3364</v>
      </c>
      <c r="X90">
        <f t="shared" si="3"/>
        <v>2002</v>
      </c>
      <c r="Y90">
        <f t="shared" si="4"/>
        <v>2</v>
      </c>
      <c r="Z90">
        <f t="shared" si="5"/>
        <v>11</v>
      </c>
      <c r="AA90" cm="1">
        <f t="array" ref="AA90">INT(_xlfn._xlws.FILTER($V$31:$V$50,$S$31:$S$50=$Y90)*_xlfn._xlws.FILTER(N$27:N$86,$M$27:$M$86=$Z90))</f>
        <v>375</v>
      </c>
      <c r="AB90" cm="1">
        <f t="array" ref="AB90">_xlfn._xlws.FILTER(O$27:O$86,$M$27:$M$86=$Z90)</f>
        <v>0.055</v>
      </c>
      <c r="AC90" cm="1">
        <f t="array" ref="AC90">_xlfn._xlws.FILTER(P$27:P$86,$M$27:$M$86=$Z90)</f>
        <v>0.11</v>
      </c>
      <c r="AD90" cm="1">
        <f t="array" ref="AD90">INT(_xlfn._xlws.FILTER(Q$27:Q$86,$M$27:$M$86=$Z90)*100)</f>
        <v>5</v>
      </c>
      <c r="AE90">
        <f t="shared" si="6"/>
        <v>30002</v>
      </c>
      <c r="AF90" t="str">
        <f t="shared" si="8"/>
        <v>item_30002_9</v>
      </c>
      <c r="AG90">
        <f t="shared" si="7"/>
        <v>9</v>
      </c>
    </row>
    <row r="91" spans="1:33">
      <c r="A91" s="1" t="s">
        <v>430</v>
      </c>
      <c r="I91" s="3">
        <v>3436</v>
      </c>
      <c r="J91">
        <f t="shared" si="2"/>
        <v>3431</v>
      </c>
      <c r="X91">
        <f t="shared" si="3"/>
        <v>2002</v>
      </c>
      <c r="Y91">
        <f t="shared" si="4"/>
        <v>2</v>
      </c>
      <c r="Z91">
        <f t="shared" si="5"/>
        <v>12</v>
      </c>
      <c r="AA91" cm="1">
        <f t="array" ref="AA91">INT(_xlfn._xlws.FILTER($V$31:$V$50,$S$31:$S$50=$Y91)*_xlfn._xlws.FILTER(N$27:N$86,$M$27:$M$86=$Z91))</f>
        <v>400</v>
      </c>
      <c r="AB91" cm="1">
        <f t="array" ref="AB91">_xlfn._xlws.FILTER(O$27:O$86,$M$27:$M$86=$Z91)</f>
        <v>0.06</v>
      </c>
      <c r="AC91" cm="1">
        <f t="array" ref="AC91">_xlfn._xlws.FILTER(P$27:P$86,$M$27:$M$86=$Z91)</f>
        <v>0.12</v>
      </c>
      <c r="AD91" cm="1">
        <f t="array" ref="AD91">INT(_xlfn._xlws.FILTER(Q$27:Q$86,$M$27:$M$86=$Z91)*100)</f>
        <v>6</v>
      </c>
      <c r="AE91">
        <f t="shared" si="6"/>
        <v>30002</v>
      </c>
      <c r="AF91" t="str">
        <f t="shared" si="8"/>
        <v>item_30002_9</v>
      </c>
      <c r="AG91">
        <f t="shared" si="7"/>
        <v>9</v>
      </c>
    </row>
    <row r="92" spans="1:33">
      <c r="A92" s="1" t="s">
        <v>431</v>
      </c>
      <c r="I92" s="3">
        <v>3503</v>
      </c>
      <c r="J92">
        <f t="shared" si="2"/>
        <v>3498</v>
      </c>
      <c r="X92">
        <f t="shared" si="3"/>
        <v>2002</v>
      </c>
      <c r="Y92">
        <f t="shared" si="4"/>
        <v>2</v>
      </c>
      <c r="Z92">
        <f t="shared" si="5"/>
        <v>13</v>
      </c>
      <c r="AA92" cm="1">
        <f t="array" ref="AA92">INT(_xlfn._xlws.FILTER($V$31:$V$50,$S$31:$S$50=$Y92)*_xlfn._xlws.FILTER(N$27:N$86,$M$27:$M$86=$Z92))</f>
        <v>425</v>
      </c>
      <c r="AB92" cm="1">
        <f t="array" ref="AB92">_xlfn._xlws.FILTER(O$27:O$86,$M$27:$M$86=$Z92)</f>
        <v>0.065</v>
      </c>
      <c r="AC92" cm="1">
        <f t="array" ref="AC92">_xlfn._xlws.FILTER(P$27:P$86,$M$27:$M$86=$Z92)</f>
        <v>0.13</v>
      </c>
      <c r="AD92" cm="1">
        <f t="array" ref="AD92">INT(_xlfn._xlws.FILTER(Q$27:Q$86,$M$27:$M$86=$Z92)*100)</f>
        <v>6</v>
      </c>
      <c r="AE92">
        <f t="shared" si="6"/>
        <v>30002</v>
      </c>
      <c r="AF92" t="str">
        <f t="shared" si="8"/>
        <v>item_30002_9</v>
      </c>
      <c r="AG92">
        <f t="shared" si="7"/>
        <v>9</v>
      </c>
    </row>
    <row r="93" spans="1:33">
      <c r="A93" s="1" t="s">
        <v>432</v>
      </c>
      <c r="I93" s="3">
        <v>3570</v>
      </c>
      <c r="J93">
        <f t="shared" si="2"/>
        <v>3565</v>
      </c>
      <c r="X93">
        <f t="shared" si="3"/>
        <v>2002</v>
      </c>
      <c r="Y93">
        <f t="shared" si="4"/>
        <v>2</v>
      </c>
      <c r="Z93">
        <f t="shared" si="5"/>
        <v>14</v>
      </c>
      <c r="AA93" cm="1">
        <f t="array" ref="AA93">INT(_xlfn._xlws.FILTER($V$31:$V$50,$S$31:$S$50=$Y93)*_xlfn._xlws.FILTER(N$27:N$86,$M$27:$M$86=$Z93))</f>
        <v>450</v>
      </c>
      <c r="AB93" cm="1">
        <f t="array" ref="AB93">_xlfn._xlws.FILTER(O$27:O$86,$M$27:$M$86=$Z93)</f>
        <v>0.07</v>
      </c>
      <c r="AC93" cm="1">
        <f t="array" ref="AC93">_xlfn._xlws.FILTER(P$27:P$86,$M$27:$M$86=$Z93)</f>
        <v>0.14</v>
      </c>
      <c r="AD93" cm="1">
        <f t="array" ref="AD93">INT(_xlfn._xlws.FILTER(Q$27:Q$86,$M$27:$M$86=$Z93)*100)</f>
        <v>7</v>
      </c>
      <c r="AE93">
        <f t="shared" si="6"/>
        <v>30002</v>
      </c>
      <c r="AF93" t="str">
        <f t="shared" si="8"/>
        <v>item_30002_9</v>
      </c>
      <c r="AG93">
        <f t="shared" si="7"/>
        <v>9</v>
      </c>
    </row>
    <row r="94" spans="1:33">
      <c r="A94" s="1" t="s">
        <v>433</v>
      </c>
      <c r="I94" s="3">
        <v>3637</v>
      </c>
      <c r="J94">
        <f t="shared" si="2"/>
        <v>3632</v>
      </c>
      <c r="X94">
        <f t="shared" si="3"/>
        <v>2002</v>
      </c>
      <c r="Y94">
        <f t="shared" si="4"/>
        <v>2</v>
      </c>
      <c r="Z94">
        <f t="shared" si="5"/>
        <v>15</v>
      </c>
      <c r="AA94" cm="1">
        <f t="array" ref="AA94">INT(_xlfn._xlws.FILTER($V$31:$V$50,$S$31:$S$50=$Y94)*_xlfn._xlws.FILTER(N$27:N$86,$M$27:$M$86=$Z94))</f>
        <v>475</v>
      </c>
      <c r="AB94" cm="1">
        <f t="array" ref="AB94">_xlfn._xlws.FILTER(O$27:O$86,$M$27:$M$86=$Z94)</f>
        <v>0.075</v>
      </c>
      <c r="AC94" cm="1">
        <f t="array" ref="AC94">_xlfn._xlws.FILTER(P$27:P$86,$M$27:$M$86=$Z94)</f>
        <v>0.15</v>
      </c>
      <c r="AD94" cm="1">
        <f t="array" ref="AD94">INT(_xlfn._xlws.FILTER(Q$27:Q$86,$M$27:$M$86=$Z94)*100)</f>
        <v>7</v>
      </c>
      <c r="AE94">
        <f t="shared" si="6"/>
        <v>30002</v>
      </c>
      <c r="AF94" t="str">
        <f t="shared" si="8"/>
        <v>item_30002_9</v>
      </c>
      <c r="AG94">
        <f t="shared" si="7"/>
        <v>9</v>
      </c>
    </row>
    <row r="95" spans="1:33">
      <c r="A95" s="1" t="s">
        <v>434</v>
      </c>
      <c r="I95" s="3">
        <v>3705</v>
      </c>
      <c r="J95">
        <f t="shared" si="2"/>
        <v>3700</v>
      </c>
      <c r="X95">
        <f t="shared" si="3"/>
        <v>2002</v>
      </c>
      <c r="Y95">
        <f t="shared" si="4"/>
        <v>2</v>
      </c>
      <c r="Z95">
        <f t="shared" si="5"/>
        <v>16</v>
      </c>
      <c r="AA95" cm="1">
        <f t="array" ref="AA95">INT(_xlfn._xlws.FILTER($V$31:$V$50,$S$31:$S$50=$Y95)*_xlfn._xlws.FILTER(N$27:N$86,$M$27:$M$86=$Z95))</f>
        <v>500</v>
      </c>
      <c r="AB95" cm="1">
        <f t="array" ref="AB95">_xlfn._xlws.FILTER(O$27:O$86,$M$27:$M$86=$Z95)</f>
        <v>0.08</v>
      </c>
      <c r="AC95" cm="1">
        <f t="array" ref="AC95">_xlfn._xlws.FILTER(P$27:P$86,$M$27:$M$86=$Z95)</f>
        <v>0.16</v>
      </c>
      <c r="AD95" cm="1">
        <f t="array" ref="AD95">INT(_xlfn._xlws.FILTER(Q$27:Q$86,$M$27:$M$86=$Z95)*100)</f>
        <v>8</v>
      </c>
      <c r="AE95">
        <f t="shared" si="6"/>
        <v>30002</v>
      </c>
      <c r="AF95" t="str">
        <f t="shared" si="8"/>
        <v>item_30002_11</v>
      </c>
      <c r="AG95">
        <f t="shared" si="7"/>
        <v>11</v>
      </c>
    </row>
    <row r="96" spans="1:33">
      <c r="A96" s="1" t="s">
        <v>435</v>
      </c>
      <c r="I96" s="3">
        <v>3773</v>
      </c>
      <c r="J96">
        <f t="shared" si="2"/>
        <v>3768</v>
      </c>
      <c r="X96">
        <f t="shared" si="3"/>
        <v>2002</v>
      </c>
      <c r="Y96">
        <f t="shared" si="4"/>
        <v>2</v>
      </c>
      <c r="Z96">
        <f t="shared" si="5"/>
        <v>17</v>
      </c>
      <c r="AA96" cm="1">
        <f t="array" ref="AA96">INT(_xlfn._xlws.FILTER($V$31:$V$50,$S$31:$S$50=$Y96)*_xlfn._xlws.FILTER(N$27:N$86,$M$27:$M$86=$Z96))</f>
        <v>525</v>
      </c>
      <c r="AB96" cm="1">
        <f t="array" ref="AB96">_xlfn._xlws.FILTER(O$27:O$86,$M$27:$M$86=$Z96)</f>
        <v>0.085</v>
      </c>
      <c r="AC96" cm="1">
        <f t="array" ref="AC96">_xlfn._xlws.FILTER(P$27:P$86,$M$27:$M$86=$Z96)</f>
        <v>0.17</v>
      </c>
      <c r="AD96" cm="1">
        <f t="array" ref="AD96">INT(_xlfn._xlws.FILTER(Q$27:Q$86,$M$27:$M$86=$Z96)*100)</f>
        <v>8</v>
      </c>
      <c r="AE96">
        <f t="shared" si="6"/>
        <v>30002</v>
      </c>
      <c r="AF96" t="str">
        <f t="shared" si="8"/>
        <v>item_30002_11</v>
      </c>
      <c r="AG96">
        <f t="shared" si="7"/>
        <v>11</v>
      </c>
    </row>
    <row r="97" spans="1:33">
      <c r="A97" s="1" t="s">
        <v>436</v>
      </c>
      <c r="I97" s="3">
        <v>3841</v>
      </c>
      <c r="J97">
        <f t="shared" si="2"/>
        <v>3836</v>
      </c>
      <c r="X97">
        <f t="shared" si="3"/>
        <v>2002</v>
      </c>
      <c r="Y97">
        <f t="shared" si="4"/>
        <v>2</v>
      </c>
      <c r="Z97">
        <f t="shared" si="5"/>
        <v>18</v>
      </c>
      <c r="AA97" cm="1">
        <f t="array" ref="AA97">INT(_xlfn._xlws.FILTER($V$31:$V$50,$S$31:$S$50=$Y97)*_xlfn._xlws.FILTER(N$27:N$86,$M$27:$M$86=$Z97))</f>
        <v>550</v>
      </c>
      <c r="AB97" cm="1">
        <f t="array" ref="AB97">_xlfn._xlws.FILTER(O$27:O$86,$M$27:$M$86=$Z97)</f>
        <v>0.09</v>
      </c>
      <c r="AC97" cm="1">
        <f t="array" ref="AC97">_xlfn._xlws.FILTER(P$27:P$86,$M$27:$M$86=$Z97)</f>
        <v>0.18</v>
      </c>
      <c r="AD97" cm="1">
        <f t="array" ref="AD97">INT(_xlfn._xlws.FILTER(Q$27:Q$86,$M$27:$M$86=$Z97)*100)</f>
        <v>9</v>
      </c>
      <c r="AE97">
        <f t="shared" si="6"/>
        <v>30002</v>
      </c>
      <c r="AF97" t="str">
        <f t="shared" si="8"/>
        <v>item_30002_11</v>
      </c>
      <c r="AG97">
        <f t="shared" si="7"/>
        <v>11</v>
      </c>
    </row>
    <row r="98" spans="1:33">
      <c r="A98" s="1" t="s">
        <v>437</v>
      </c>
      <c r="I98" s="3">
        <v>3909</v>
      </c>
      <c r="J98">
        <f t="shared" si="2"/>
        <v>3904</v>
      </c>
      <c r="X98">
        <f t="shared" si="3"/>
        <v>2002</v>
      </c>
      <c r="Y98">
        <f t="shared" si="4"/>
        <v>2</v>
      </c>
      <c r="Z98">
        <f t="shared" si="5"/>
        <v>19</v>
      </c>
      <c r="AA98" cm="1">
        <f t="array" ref="AA98">INT(_xlfn._xlws.FILTER($V$31:$V$50,$S$31:$S$50=$Y98)*_xlfn._xlws.FILTER(N$27:N$86,$M$27:$M$86=$Z98))</f>
        <v>575</v>
      </c>
      <c r="AB98" cm="1">
        <f t="array" ref="AB98">_xlfn._xlws.FILTER(O$27:O$86,$M$27:$M$86=$Z98)</f>
        <v>0.095</v>
      </c>
      <c r="AC98" cm="1">
        <f t="array" ref="AC98">_xlfn._xlws.FILTER(P$27:P$86,$M$27:$M$86=$Z98)</f>
        <v>0.19</v>
      </c>
      <c r="AD98" cm="1">
        <f t="array" ref="AD98">INT(_xlfn._xlws.FILTER(Q$27:Q$86,$M$27:$M$86=$Z98)*100)</f>
        <v>9</v>
      </c>
      <c r="AE98">
        <f t="shared" si="6"/>
        <v>30002</v>
      </c>
      <c r="AF98" t="str">
        <f t="shared" si="8"/>
        <v>item_30002_11</v>
      </c>
      <c r="AG98">
        <f t="shared" si="7"/>
        <v>11</v>
      </c>
    </row>
    <row r="99" spans="1:33">
      <c r="A99" s="1" t="s">
        <v>438</v>
      </c>
      <c r="I99" s="3">
        <v>3978</v>
      </c>
      <c r="J99">
        <f t="shared" si="2"/>
        <v>3973</v>
      </c>
      <c r="X99">
        <f t="shared" si="3"/>
        <v>2002</v>
      </c>
      <c r="Y99">
        <f t="shared" si="4"/>
        <v>2</v>
      </c>
      <c r="Z99">
        <f t="shared" si="5"/>
        <v>20</v>
      </c>
      <c r="AA99" cm="1">
        <f t="array" ref="AA99">INT(_xlfn._xlws.FILTER($V$31:$V$50,$S$31:$S$50=$Y99)*_xlfn._xlws.FILTER(N$27:N$86,$M$27:$M$86=$Z99))</f>
        <v>600</v>
      </c>
      <c r="AB99" cm="1">
        <f t="array" ref="AB99">_xlfn._xlws.FILTER(O$27:O$86,$M$27:$M$86=$Z99)</f>
        <v>0.1</v>
      </c>
      <c r="AC99" cm="1">
        <f t="array" ref="AC99">_xlfn._xlws.FILTER(P$27:P$86,$M$27:$M$86=$Z99)</f>
        <v>0.2</v>
      </c>
      <c r="AD99" cm="1">
        <f t="array" ref="AD99">INT(_xlfn._xlws.FILTER(Q$27:Q$86,$M$27:$M$86=$Z99)*100)</f>
        <v>10</v>
      </c>
      <c r="AE99">
        <f t="shared" si="6"/>
        <v>30002</v>
      </c>
      <c r="AF99" t="str">
        <f t="shared" si="8"/>
        <v>item_30002_11</v>
      </c>
      <c r="AG99">
        <f t="shared" si="7"/>
        <v>11</v>
      </c>
    </row>
    <row r="100" spans="1:33">
      <c r="A100" s="1" t="s">
        <v>439</v>
      </c>
      <c r="I100" s="3">
        <v>4046</v>
      </c>
      <c r="J100">
        <f t="shared" si="2"/>
        <v>4041</v>
      </c>
      <c r="X100">
        <f t="shared" si="3"/>
        <v>2002</v>
      </c>
      <c r="Y100">
        <f t="shared" si="4"/>
        <v>2</v>
      </c>
      <c r="Z100">
        <f t="shared" si="5"/>
        <v>21</v>
      </c>
      <c r="AA100" cm="1">
        <f t="array" ref="AA100">INT(_xlfn._xlws.FILTER($V$31:$V$50,$S$31:$S$50=$Y100)*_xlfn._xlws.FILTER(N$27:N$86,$M$27:$M$86=$Z100))</f>
        <v>625</v>
      </c>
      <c r="AB100" cm="1">
        <f t="array" ref="AB100">_xlfn._xlws.FILTER(O$27:O$86,$M$27:$M$86=$Z100)</f>
        <v>0.105</v>
      </c>
      <c r="AC100" cm="1">
        <f t="array" ref="AC100">_xlfn._xlws.FILTER(P$27:P$86,$M$27:$M$86=$Z100)</f>
        <v>0.21</v>
      </c>
      <c r="AD100" cm="1">
        <f t="array" ref="AD100">INT(_xlfn._xlws.FILTER(Q$27:Q$86,$M$27:$M$86=$Z100)*100)</f>
        <v>10</v>
      </c>
      <c r="AE100">
        <f t="shared" si="6"/>
        <v>30002</v>
      </c>
      <c r="AF100" t="str">
        <f t="shared" si="8"/>
        <v>item_30002_13</v>
      </c>
      <c r="AG100">
        <f t="shared" si="7"/>
        <v>13</v>
      </c>
    </row>
    <row r="101" spans="1:33">
      <c r="I101" s="3">
        <v>4115</v>
      </c>
      <c r="J101">
        <f t="shared" si="2"/>
        <v>4110</v>
      </c>
      <c r="X101">
        <f t="shared" si="3"/>
        <v>2002</v>
      </c>
      <c r="Y101">
        <f t="shared" si="4"/>
        <v>2</v>
      </c>
      <c r="Z101">
        <f t="shared" si="5"/>
        <v>22</v>
      </c>
      <c r="AA101" cm="1">
        <f t="array" ref="AA101">INT(_xlfn._xlws.FILTER($V$31:$V$50,$S$31:$S$50=$Y101)*_xlfn._xlws.FILTER(N$27:N$86,$M$27:$M$86=$Z101))</f>
        <v>650</v>
      </c>
      <c r="AB101" cm="1">
        <f t="array" ref="AB101">_xlfn._xlws.FILTER(O$27:O$86,$M$27:$M$86=$Z101)</f>
        <v>0.11</v>
      </c>
      <c r="AC101" cm="1">
        <f t="array" ref="AC101">_xlfn._xlws.FILTER(P$27:P$86,$M$27:$M$86=$Z101)</f>
        <v>0.22</v>
      </c>
      <c r="AD101" cm="1">
        <f t="array" ref="AD101">INT(_xlfn._xlws.FILTER(Q$27:Q$86,$M$27:$M$86=$Z101)*100)</f>
        <v>11</v>
      </c>
      <c r="AE101">
        <f t="shared" si="6"/>
        <v>30002</v>
      </c>
      <c r="AF101" t="str">
        <f t="shared" si="8"/>
        <v>item_30002_13</v>
      </c>
      <c r="AG101">
        <f t="shared" si="7"/>
        <v>13</v>
      </c>
    </row>
    <row r="102" spans="1:33">
      <c r="I102" s="3">
        <v>4185</v>
      </c>
      <c r="J102">
        <f t="shared" ref="J102:J136" si="9">I102-5</f>
        <v>4180</v>
      </c>
      <c r="X102">
        <f t="shared" si="3"/>
        <v>2002</v>
      </c>
      <c r="Y102">
        <f t="shared" si="4"/>
        <v>2</v>
      </c>
      <c r="Z102">
        <f t="shared" si="5"/>
        <v>23</v>
      </c>
      <c r="AA102" cm="1">
        <f t="array" ref="AA102">INT(_xlfn._xlws.FILTER($V$31:$V$50,$S$31:$S$50=$Y102)*_xlfn._xlws.FILTER(N$27:N$86,$M$27:$M$86=$Z102))</f>
        <v>675</v>
      </c>
      <c r="AB102" cm="1">
        <f t="array" ref="AB102">_xlfn._xlws.FILTER(O$27:O$86,$M$27:$M$86=$Z102)</f>
        <v>0.115</v>
      </c>
      <c r="AC102" cm="1">
        <f t="array" ref="AC102">_xlfn._xlws.FILTER(P$27:P$86,$M$27:$M$86=$Z102)</f>
        <v>0.23</v>
      </c>
      <c r="AD102" cm="1">
        <f t="array" ref="AD102">INT(_xlfn._xlws.FILTER(Q$27:Q$86,$M$27:$M$86=$Z102)*100)</f>
        <v>11</v>
      </c>
      <c r="AE102">
        <f t="shared" si="6"/>
        <v>30002</v>
      </c>
      <c r="AF102" t="str">
        <f t="shared" si="8"/>
        <v>item_30002_13</v>
      </c>
      <c r="AG102">
        <f t="shared" si="7"/>
        <v>13</v>
      </c>
    </row>
    <row r="103" spans="1:33">
      <c r="I103" s="3">
        <v>4254</v>
      </c>
      <c r="J103">
        <f t="shared" si="9"/>
        <v>4249</v>
      </c>
      <c r="X103">
        <f t="shared" si="3"/>
        <v>2002</v>
      </c>
      <c r="Y103">
        <f t="shared" si="4"/>
        <v>2</v>
      </c>
      <c r="Z103">
        <f t="shared" si="5"/>
        <v>24</v>
      </c>
      <c r="AA103" cm="1">
        <f t="array" ref="AA103">INT(_xlfn._xlws.FILTER($V$31:$V$50,$S$31:$S$50=$Y103)*_xlfn._xlws.FILTER(N$27:N$86,$M$27:$M$86=$Z103))</f>
        <v>700</v>
      </c>
      <c r="AB103" cm="1">
        <f t="array" ref="AB103">_xlfn._xlws.FILTER(O$27:O$86,$M$27:$M$86=$Z103)</f>
        <v>0.12</v>
      </c>
      <c r="AC103" cm="1">
        <f t="array" ref="AC103">_xlfn._xlws.FILTER(P$27:P$86,$M$27:$M$86=$Z103)</f>
        <v>0.24</v>
      </c>
      <c r="AD103" cm="1">
        <f t="array" ref="AD103">INT(_xlfn._xlws.FILTER(Q$27:Q$86,$M$27:$M$86=$Z103)*100)</f>
        <v>12</v>
      </c>
      <c r="AE103">
        <f t="shared" si="6"/>
        <v>30002</v>
      </c>
      <c r="AF103" t="str">
        <f t="shared" si="8"/>
        <v>item_30002_13</v>
      </c>
      <c r="AG103">
        <f t="shared" si="7"/>
        <v>13</v>
      </c>
    </row>
    <row r="104" spans="1:33">
      <c r="I104" s="3">
        <v>4324</v>
      </c>
      <c r="J104">
        <f t="shared" si="9"/>
        <v>4319</v>
      </c>
      <c r="X104">
        <f t="shared" si="3"/>
        <v>2002</v>
      </c>
      <c r="Y104">
        <f t="shared" si="4"/>
        <v>2</v>
      </c>
      <c r="Z104">
        <f t="shared" si="5"/>
        <v>25</v>
      </c>
      <c r="AA104" cm="1">
        <f t="array" ref="AA104">INT(_xlfn._xlws.FILTER($V$31:$V$50,$S$31:$S$50=$Y104)*_xlfn._xlws.FILTER(N$27:N$86,$M$27:$M$86=$Z104))</f>
        <v>725</v>
      </c>
      <c r="AB104" cm="1">
        <f t="array" ref="AB104">_xlfn._xlws.FILTER(O$27:O$86,$M$27:$M$86=$Z104)</f>
        <v>0.125</v>
      </c>
      <c r="AC104" cm="1">
        <f t="array" ref="AC104">_xlfn._xlws.FILTER(P$27:P$86,$M$27:$M$86=$Z104)</f>
        <v>0.25</v>
      </c>
      <c r="AD104" cm="1">
        <f t="array" ref="AD104">INT(_xlfn._xlws.FILTER(Q$27:Q$86,$M$27:$M$86=$Z104)*100)</f>
        <v>12</v>
      </c>
      <c r="AE104">
        <f t="shared" si="6"/>
        <v>30002</v>
      </c>
      <c r="AF104" t="str">
        <f t="shared" si="8"/>
        <v>item_30002_13</v>
      </c>
      <c r="AG104">
        <f t="shared" si="7"/>
        <v>13</v>
      </c>
    </row>
    <row r="105" spans="1:33">
      <c r="I105" s="3">
        <v>4394</v>
      </c>
      <c r="J105">
        <f t="shared" si="9"/>
        <v>4389</v>
      </c>
      <c r="X105">
        <f t="shared" si="3"/>
        <v>2002</v>
      </c>
      <c r="Y105">
        <f t="shared" si="4"/>
        <v>2</v>
      </c>
      <c r="Z105">
        <f t="shared" si="5"/>
        <v>26</v>
      </c>
      <c r="AA105" cm="1">
        <f t="array" ref="AA105">INT(_xlfn._xlws.FILTER($V$31:$V$50,$S$31:$S$50=$Y105)*_xlfn._xlws.FILTER(N$27:N$86,$M$27:$M$86=$Z105))</f>
        <v>750</v>
      </c>
      <c r="AB105" cm="1">
        <f t="array" ref="AB105">_xlfn._xlws.FILTER(O$27:O$86,$M$27:$M$86=$Z105)</f>
        <v>0.13</v>
      </c>
      <c r="AC105" cm="1">
        <f t="array" ref="AC105">_xlfn._xlws.FILTER(P$27:P$86,$M$27:$M$86=$Z105)</f>
        <v>0.26</v>
      </c>
      <c r="AD105" cm="1">
        <f t="array" ref="AD105">INT(_xlfn._xlws.FILTER(Q$27:Q$86,$M$27:$M$86=$Z105)*100)</f>
        <v>13</v>
      </c>
      <c r="AE105">
        <f t="shared" si="6"/>
        <v>30002</v>
      </c>
      <c r="AF105" t="str">
        <f t="shared" si="8"/>
        <v>item_30002_15</v>
      </c>
      <c r="AG105">
        <f t="shared" si="7"/>
        <v>15</v>
      </c>
    </row>
    <row r="106" spans="1:33">
      <c r="I106" s="3">
        <v>4464</v>
      </c>
      <c r="J106">
        <f t="shared" si="9"/>
        <v>4459</v>
      </c>
      <c r="X106">
        <f t="shared" si="3"/>
        <v>2002</v>
      </c>
      <c r="Y106">
        <f t="shared" si="4"/>
        <v>2</v>
      </c>
      <c r="Z106">
        <f t="shared" si="5"/>
        <v>27</v>
      </c>
      <c r="AA106" cm="1">
        <f t="array" ref="AA106">INT(_xlfn._xlws.FILTER($V$31:$V$50,$S$31:$S$50=$Y106)*_xlfn._xlws.FILTER(N$27:N$86,$M$27:$M$86=$Z106))</f>
        <v>775</v>
      </c>
      <c r="AB106" cm="1">
        <f t="array" ref="AB106">_xlfn._xlws.FILTER(O$27:O$86,$M$27:$M$86=$Z106)</f>
        <v>0.135</v>
      </c>
      <c r="AC106" cm="1">
        <f t="array" ref="AC106">_xlfn._xlws.FILTER(P$27:P$86,$M$27:$M$86=$Z106)</f>
        <v>0.27</v>
      </c>
      <c r="AD106" cm="1">
        <f t="array" ref="AD106">INT(_xlfn._xlws.FILTER(Q$27:Q$86,$M$27:$M$86=$Z106)*100)</f>
        <v>13</v>
      </c>
      <c r="AE106">
        <f t="shared" si="6"/>
        <v>30002</v>
      </c>
      <c r="AF106" t="str">
        <f t="shared" si="8"/>
        <v>item_30002_15</v>
      </c>
      <c r="AG106">
        <f t="shared" si="7"/>
        <v>15</v>
      </c>
    </row>
    <row r="107" spans="1:33">
      <c r="I107" s="3">
        <v>4534</v>
      </c>
      <c r="J107">
        <f t="shared" si="9"/>
        <v>4529</v>
      </c>
      <c r="X107">
        <f t="shared" si="3"/>
        <v>2002</v>
      </c>
      <c r="Y107">
        <f t="shared" si="4"/>
        <v>2</v>
      </c>
      <c r="Z107">
        <f t="shared" si="5"/>
        <v>28</v>
      </c>
      <c r="AA107" cm="1">
        <f t="array" ref="AA107">INT(_xlfn._xlws.FILTER($V$31:$V$50,$S$31:$S$50=$Y107)*_xlfn._xlws.FILTER(N$27:N$86,$M$27:$M$86=$Z107))</f>
        <v>800</v>
      </c>
      <c r="AB107" cm="1">
        <f t="array" ref="AB107">_xlfn._xlws.FILTER(O$27:O$86,$M$27:$M$86=$Z107)</f>
        <v>0.14</v>
      </c>
      <c r="AC107" cm="1">
        <f t="array" ref="AC107">_xlfn._xlws.FILTER(P$27:P$86,$M$27:$M$86=$Z107)</f>
        <v>0.28</v>
      </c>
      <c r="AD107" cm="1">
        <f t="array" ref="AD107">INT(_xlfn._xlws.FILTER(Q$27:Q$86,$M$27:$M$86=$Z107)*100)</f>
        <v>14</v>
      </c>
      <c r="AE107">
        <f t="shared" si="6"/>
        <v>30002</v>
      </c>
      <c r="AF107" t="str">
        <f t="shared" si="8"/>
        <v>item_30002_15</v>
      </c>
      <c r="AG107">
        <f t="shared" si="7"/>
        <v>15</v>
      </c>
    </row>
    <row r="108" spans="1:33">
      <c r="I108" s="3">
        <v>4604</v>
      </c>
      <c r="J108">
        <f t="shared" si="9"/>
        <v>4599</v>
      </c>
      <c r="X108">
        <f t="shared" si="3"/>
        <v>2002</v>
      </c>
      <c r="Y108">
        <f t="shared" si="4"/>
        <v>2</v>
      </c>
      <c r="Z108">
        <f t="shared" si="5"/>
        <v>29</v>
      </c>
      <c r="AA108" cm="1">
        <f t="array" ref="AA108">INT(_xlfn._xlws.FILTER($V$31:$V$50,$S$31:$S$50=$Y108)*_xlfn._xlws.FILTER(N$27:N$86,$M$27:$M$86=$Z108))</f>
        <v>825</v>
      </c>
      <c r="AB108" cm="1">
        <f t="array" ref="AB108">_xlfn._xlws.FILTER(O$27:O$86,$M$27:$M$86=$Z108)</f>
        <v>0.145</v>
      </c>
      <c r="AC108" cm="1">
        <f t="array" ref="AC108">_xlfn._xlws.FILTER(P$27:P$86,$M$27:$M$86=$Z108)</f>
        <v>0.29</v>
      </c>
      <c r="AD108" cm="1">
        <f t="array" ref="AD108">INT(_xlfn._xlws.FILTER(Q$27:Q$86,$M$27:$M$86=$Z108)*100)</f>
        <v>14</v>
      </c>
      <c r="AE108">
        <f t="shared" si="6"/>
        <v>30002</v>
      </c>
      <c r="AF108" t="str">
        <f t="shared" si="8"/>
        <v>item_30002_15</v>
      </c>
      <c r="AG108">
        <f t="shared" si="7"/>
        <v>15</v>
      </c>
    </row>
    <row r="109" spans="1:33">
      <c r="I109" s="3">
        <v>4675</v>
      </c>
      <c r="J109">
        <f t="shared" si="9"/>
        <v>4670</v>
      </c>
      <c r="X109">
        <f t="shared" si="3"/>
        <v>2002</v>
      </c>
      <c r="Y109">
        <f t="shared" si="4"/>
        <v>2</v>
      </c>
      <c r="Z109">
        <f t="shared" si="5"/>
        <v>30</v>
      </c>
      <c r="AA109" cm="1">
        <f t="array" ref="AA109">INT(_xlfn._xlws.FILTER($V$31:$V$50,$S$31:$S$50=$Y109)*_xlfn._xlws.FILTER(N$27:N$86,$M$27:$M$86=$Z109))</f>
        <v>850</v>
      </c>
      <c r="AB109" cm="1">
        <f t="array" ref="AB109">_xlfn._xlws.FILTER(O$27:O$86,$M$27:$M$86=$Z109)</f>
        <v>0.15</v>
      </c>
      <c r="AC109" cm="1">
        <f t="array" ref="AC109">_xlfn._xlws.FILTER(P$27:P$86,$M$27:$M$86=$Z109)</f>
        <v>0.3</v>
      </c>
      <c r="AD109" cm="1">
        <f t="array" ref="AD109">INT(_xlfn._xlws.FILTER(Q$27:Q$86,$M$27:$M$86=$Z109)*100)</f>
        <v>15</v>
      </c>
      <c r="AE109">
        <f t="shared" si="6"/>
        <v>30002</v>
      </c>
      <c r="AF109" t="str">
        <f t="shared" si="8"/>
        <v>item_30002_15</v>
      </c>
      <c r="AG109">
        <f t="shared" si="7"/>
        <v>15</v>
      </c>
    </row>
    <row r="110" spans="1:33">
      <c r="I110" s="3">
        <v>4746</v>
      </c>
      <c r="J110">
        <f t="shared" si="9"/>
        <v>4741</v>
      </c>
      <c r="X110">
        <f t="shared" si="3"/>
        <v>2002</v>
      </c>
      <c r="Y110">
        <f t="shared" si="4"/>
        <v>2</v>
      </c>
      <c r="Z110">
        <f t="shared" si="5"/>
        <v>31</v>
      </c>
      <c r="AA110" cm="1">
        <f t="array" ref="AA110">INT(_xlfn._xlws.FILTER($V$31:$V$50,$S$31:$S$50=$Y110)*_xlfn._xlws.FILTER(N$27:N$86,$M$27:$M$86=$Z110))</f>
        <v>875</v>
      </c>
      <c r="AB110" cm="1">
        <f t="array" ref="AB110">_xlfn._xlws.FILTER(O$27:O$86,$M$27:$M$86=$Z110)</f>
        <v>0.155</v>
      </c>
      <c r="AC110" cm="1">
        <f t="array" ref="AC110">_xlfn._xlws.FILTER(P$27:P$86,$M$27:$M$86=$Z110)</f>
        <v>0.31</v>
      </c>
      <c r="AD110" cm="1">
        <f t="array" ref="AD110">INT(_xlfn._xlws.FILTER(Q$27:Q$86,$M$27:$M$86=$Z110)*100)</f>
        <v>15</v>
      </c>
      <c r="AE110">
        <f t="shared" si="6"/>
        <v>30002</v>
      </c>
      <c r="AF110" t="str">
        <f t="shared" si="8"/>
        <v>item_30002_17</v>
      </c>
      <c r="AG110">
        <f t="shared" si="7"/>
        <v>17</v>
      </c>
    </row>
    <row r="111" spans="1:33">
      <c r="I111" s="3">
        <v>4817</v>
      </c>
      <c r="J111">
        <f t="shared" si="9"/>
        <v>4812</v>
      </c>
      <c r="X111">
        <f t="shared" si="3"/>
        <v>2002</v>
      </c>
      <c r="Y111">
        <f t="shared" si="4"/>
        <v>2</v>
      </c>
      <c r="Z111">
        <f t="shared" si="5"/>
        <v>32</v>
      </c>
      <c r="AA111" cm="1">
        <f t="array" ref="AA111">INT(_xlfn._xlws.FILTER($V$31:$V$50,$S$31:$S$50=$Y111)*_xlfn._xlws.FILTER(N$27:N$86,$M$27:$M$86=$Z111))</f>
        <v>900</v>
      </c>
      <c r="AB111" cm="1">
        <f t="array" ref="AB111">_xlfn._xlws.FILTER(O$27:O$86,$M$27:$M$86=$Z111)</f>
        <v>0.16</v>
      </c>
      <c r="AC111" cm="1">
        <f t="array" ref="AC111">_xlfn._xlws.FILTER(P$27:P$86,$M$27:$M$86=$Z111)</f>
        <v>0.32</v>
      </c>
      <c r="AD111" cm="1">
        <f t="array" ref="AD111">INT(_xlfn._xlws.FILTER(Q$27:Q$86,$M$27:$M$86=$Z111)*100)</f>
        <v>16</v>
      </c>
      <c r="AE111">
        <f t="shared" si="6"/>
        <v>30002</v>
      </c>
      <c r="AF111" t="str">
        <f t="shared" si="8"/>
        <v>item_30002_17</v>
      </c>
      <c r="AG111">
        <f t="shared" si="7"/>
        <v>17</v>
      </c>
    </row>
    <row r="112" spans="1:33">
      <c r="I112" s="3">
        <v>4889</v>
      </c>
      <c r="J112">
        <f t="shared" si="9"/>
        <v>4884</v>
      </c>
      <c r="X112">
        <f t="shared" si="3"/>
        <v>2002</v>
      </c>
      <c r="Y112">
        <f t="shared" si="4"/>
        <v>2</v>
      </c>
      <c r="Z112">
        <f t="shared" si="5"/>
        <v>33</v>
      </c>
      <c r="AA112" cm="1">
        <f t="array" ref="AA112">INT(_xlfn._xlws.FILTER($V$31:$V$50,$S$31:$S$50=$Y112)*_xlfn._xlws.FILTER(N$27:N$86,$M$27:$M$86=$Z112))</f>
        <v>925</v>
      </c>
      <c r="AB112" cm="1">
        <f t="array" ref="AB112">_xlfn._xlws.FILTER(O$27:O$86,$M$27:$M$86=$Z112)</f>
        <v>0.165</v>
      </c>
      <c r="AC112" cm="1">
        <f t="array" ref="AC112">_xlfn._xlws.FILTER(P$27:P$86,$M$27:$M$86=$Z112)</f>
        <v>0.33</v>
      </c>
      <c r="AD112" cm="1">
        <f t="array" ref="AD112">INT(_xlfn._xlws.FILTER(Q$27:Q$86,$M$27:$M$86=$Z112)*100)</f>
        <v>16</v>
      </c>
      <c r="AE112">
        <f t="shared" si="6"/>
        <v>30002</v>
      </c>
      <c r="AF112" t="str">
        <f t="shared" si="8"/>
        <v>item_30002_17</v>
      </c>
      <c r="AG112">
        <f t="shared" si="7"/>
        <v>17</v>
      </c>
    </row>
    <row r="113" spans="9:33">
      <c r="I113" s="3">
        <v>4960</v>
      </c>
      <c r="J113">
        <f t="shared" si="9"/>
        <v>4955</v>
      </c>
      <c r="X113">
        <f t="shared" si="3"/>
        <v>2002</v>
      </c>
      <c r="Y113">
        <f t="shared" si="4"/>
        <v>2</v>
      </c>
      <c r="Z113">
        <f t="shared" si="5"/>
        <v>34</v>
      </c>
      <c r="AA113" cm="1">
        <f t="array" ref="AA113">INT(_xlfn._xlws.FILTER($V$31:$V$50,$S$31:$S$50=$Y113)*_xlfn._xlws.FILTER(N$27:N$86,$M$27:$M$86=$Z113))</f>
        <v>950</v>
      </c>
      <c r="AB113" cm="1">
        <f t="array" ref="AB113">_xlfn._xlws.FILTER(O$27:O$86,$M$27:$M$86=$Z113)</f>
        <v>0.17</v>
      </c>
      <c r="AC113" cm="1">
        <f t="array" ref="AC113">_xlfn._xlws.FILTER(P$27:P$86,$M$27:$M$86=$Z113)</f>
        <v>0.34</v>
      </c>
      <c r="AD113" cm="1">
        <f t="array" ref="AD113">INT(_xlfn._xlws.FILTER(Q$27:Q$86,$M$27:$M$86=$Z113)*100)</f>
        <v>17</v>
      </c>
      <c r="AE113">
        <f t="shared" si="6"/>
        <v>30002</v>
      </c>
      <c r="AF113" t="str">
        <f t="shared" si="8"/>
        <v>item_30002_17</v>
      </c>
      <c r="AG113">
        <f t="shared" si="7"/>
        <v>17</v>
      </c>
    </row>
    <row r="114" spans="9:33">
      <c r="I114" s="3">
        <v>5032</v>
      </c>
      <c r="J114">
        <f t="shared" si="9"/>
        <v>5027</v>
      </c>
      <c r="X114">
        <f t="shared" si="3"/>
        <v>2002</v>
      </c>
      <c r="Y114">
        <f t="shared" si="4"/>
        <v>2</v>
      </c>
      <c r="Z114">
        <f t="shared" si="5"/>
        <v>35</v>
      </c>
      <c r="AA114" cm="1">
        <f t="array" ref="AA114">INT(_xlfn._xlws.FILTER($V$31:$V$50,$S$31:$S$50=$Y114)*_xlfn._xlws.FILTER(N$27:N$86,$M$27:$M$86=$Z114))</f>
        <v>975</v>
      </c>
      <c r="AB114" cm="1">
        <f t="array" ref="AB114">_xlfn._xlws.FILTER(O$27:O$86,$M$27:$M$86=$Z114)</f>
        <v>0.175</v>
      </c>
      <c r="AC114" cm="1">
        <f t="array" ref="AC114">_xlfn._xlws.FILTER(P$27:P$86,$M$27:$M$86=$Z114)</f>
        <v>0.35</v>
      </c>
      <c r="AD114" cm="1">
        <f t="array" ref="AD114">INT(_xlfn._xlws.FILTER(Q$27:Q$86,$M$27:$M$86=$Z114)*100)</f>
        <v>17</v>
      </c>
      <c r="AE114">
        <f t="shared" si="6"/>
        <v>30002</v>
      </c>
      <c r="AF114" t="str">
        <f t="shared" si="8"/>
        <v>item_30002_17</v>
      </c>
      <c r="AG114">
        <f t="shared" si="7"/>
        <v>17</v>
      </c>
    </row>
    <row r="115" spans="9:33">
      <c r="I115" s="3">
        <v>5104</v>
      </c>
      <c r="J115">
        <f t="shared" si="9"/>
        <v>5099</v>
      </c>
      <c r="X115">
        <f t="shared" si="3"/>
        <v>2002</v>
      </c>
      <c r="Y115">
        <f t="shared" si="4"/>
        <v>2</v>
      </c>
      <c r="Z115">
        <f t="shared" si="5"/>
        <v>36</v>
      </c>
      <c r="AA115" cm="1">
        <f t="array" ref="AA115">INT(_xlfn._xlws.FILTER($V$31:$V$50,$S$31:$S$50=$Y115)*_xlfn._xlws.FILTER(N$27:N$86,$M$27:$M$86=$Z115))</f>
        <v>1000</v>
      </c>
      <c r="AB115" cm="1">
        <f t="array" ref="AB115">_xlfn._xlws.FILTER(O$27:O$86,$M$27:$M$86=$Z115)</f>
        <v>0.18</v>
      </c>
      <c r="AC115" cm="1">
        <f t="array" ref="AC115">_xlfn._xlws.FILTER(P$27:P$86,$M$27:$M$86=$Z115)</f>
        <v>0.36</v>
      </c>
      <c r="AD115" cm="1">
        <f t="array" ref="AD115">INT(_xlfn._xlws.FILTER(Q$27:Q$86,$M$27:$M$86=$Z115)*100)</f>
        <v>18</v>
      </c>
      <c r="AE115">
        <f t="shared" si="6"/>
        <v>30002</v>
      </c>
      <c r="AF115" t="str">
        <f t="shared" si="8"/>
        <v>item_30002_19</v>
      </c>
      <c r="AG115">
        <f t="shared" si="7"/>
        <v>19</v>
      </c>
    </row>
    <row r="116" spans="9:33">
      <c r="I116" s="3">
        <v>5176</v>
      </c>
      <c r="J116">
        <f t="shared" si="9"/>
        <v>5171</v>
      </c>
      <c r="X116">
        <f t="shared" si="3"/>
        <v>2002</v>
      </c>
      <c r="Y116">
        <f t="shared" si="4"/>
        <v>2</v>
      </c>
      <c r="Z116">
        <f t="shared" si="5"/>
        <v>37</v>
      </c>
      <c r="AA116" cm="1">
        <f t="array" ref="AA116">INT(_xlfn._xlws.FILTER($V$31:$V$50,$S$31:$S$50=$Y116)*_xlfn._xlws.FILTER(N$27:N$86,$M$27:$M$86=$Z116))</f>
        <v>1025</v>
      </c>
      <c r="AB116" cm="1">
        <f t="array" ref="AB116">_xlfn._xlws.FILTER(O$27:O$86,$M$27:$M$86=$Z116)</f>
        <v>0.185</v>
      </c>
      <c r="AC116" cm="1">
        <f t="array" ref="AC116">_xlfn._xlws.FILTER(P$27:P$86,$M$27:$M$86=$Z116)</f>
        <v>0.37</v>
      </c>
      <c r="AD116" cm="1">
        <f t="array" ref="AD116">INT(_xlfn._xlws.FILTER(Q$27:Q$86,$M$27:$M$86=$Z116)*100)</f>
        <v>18</v>
      </c>
      <c r="AE116">
        <f t="shared" si="6"/>
        <v>30002</v>
      </c>
      <c r="AF116" t="str">
        <f t="shared" si="8"/>
        <v>item_30002_19</v>
      </c>
      <c r="AG116">
        <f t="shared" si="7"/>
        <v>19</v>
      </c>
    </row>
    <row r="117" spans="9:33">
      <c r="I117" s="3">
        <v>5248</v>
      </c>
      <c r="J117">
        <f t="shared" si="9"/>
        <v>5243</v>
      </c>
      <c r="X117">
        <f t="shared" si="3"/>
        <v>2002</v>
      </c>
      <c r="Y117">
        <f t="shared" si="4"/>
        <v>2</v>
      </c>
      <c r="Z117">
        <f t="shared" si="5"/>
        <v>38</v>
      </c>
      <c r="AA117" cm="1">
        <f t="array" ref="AA117">INT(_xlfn._xlws.FILTER($V$31:$V$50,$S$31:$S$50=$Y117)*_xlfn._xlws.FILTER(N$27:N$86,$M$27:$M$86=$Z117))</f>
        <v>1050</v>
      </c>
      <c r="AB117" cm="1">
        <f t="array" ref="AB117">_xlfn._xlws.FILTER(O$27:O$86,$M$27:$M$86=$Z117)</f>
        <v>0.19</v>
      </c>
      <c r="AC117" cm="1">
        <f t="array" ref="AC117">_xlfn._xlws.FILTER(P$27:P$86,$M$27:$M$86=$Z117)</f>
        <v>0.38</v>
      </c>
      <c r="AD117" cm="1">
        <f t="array" ref="AD117">INT(_xlfn._xlws.FILTER(Q$27:Q$86,$M$27:$M$86=$Z117)*100)</f>
        <v>19</v>
      </c>
      <c r="AE117">
        <f t="shared" si="6"/>
        <v>30002</v>
      </c>
      <c r="AF117" t="str">
        <f t="shared" si="8"/>
        <v>item_30002_19</v>
      </c>
      <c r="AG117">
        <f t="shared" si="7"/>
        <v>19</v>
      </c>
    </row>
    <row r="118" spans="9:33">
      <c r="I118" s="3">
        <v>5321</v>
      </c>
      <c r="J118">
        <f t="shared" si="9"/>
        <v>5316</v>
      </c>
      <c r="X118">
        <f t="shared" si="3"/>
        <v>2002</v>
      </c>
      <c r="Y118">
        <f t="shared" si="4"/>
        <v>2</v>
      </c>
      <c r="Z118">
        <f t="shared" si="5"/>
        <v>39</v>
      </c>
      <c r="AA118" cm="1">
        <f t="array" ref="AA118">INT(_xlfn._xlws.FILTER($V$31:$V$50,$S$31:$S$50=$Y118)*_xlfn._xlws.FILTER(N$27:N$86,$M$27:$M$86=$Z118))</f>
        <v>1075</v>
      </c>
      <c r="AB118" cm="1">
        <f t="array" ref="AB118">_xlfn._xlws.FILTER(O$27:O$86,$M$27:$M$86=$Z118)</f>
        <v>0.195</v>
      </c>
      <c r="AC118" cm="1">
        <f t="array" ref="AC118">_xlfn._xlws.FILTER(P$27:P$86,$M$27:$M$86=$Z118)</f>
        <v>0.39</v>
      </c>
      <c r="AD118" cm="1">
        <f t="array" ref="AD118">INT(_xlfn._xlws.FILTER(Q$27:Q$86,$M$27:$M$86=$Z118)*100)</f>
        <v>19</v>
      </c>
      <c r="AE118">
        <f t="shared" si="6"/>
        <v>30002</v>
      </c>
      <c r="AF118" t="str">
        <f t="shared" si="8"/>
        <v>item_30002_19</v>
      </c>
      <c r="AG118">
        <f t="shared" si="7"/>
        <v>19</v>
      </c>
    </row>
    <row r="119" spans="9:33">
      <c r="I119" s="3">
        <v>5394</v>
      </c>
      <c r="J119">
        <f t="shared" si="9"/>
        <v>5389</v>
      </c>
      <c r="X119">
        <f t="shared" si="3"/>
        <v>2002</v>
      </c>
      <c r="Y119">
        <f t="shared" si="4"/>
        <v>2</v>
      </c>
      <c r="Z119">
        <f t="shared" si="5"/>
        <v>40</v>
      </c>
      <c r="AA119" cm="1">
        <f t="array" ref="AA119">INT(_xlfn._xlws.FILTER($V$31:$V$50,$S$31:$S$50=$Y119)*_xlfn._xlws.FILTER(N$27:N$86,$M$27:$M$86=$Z119))</f>
        <v>1100</v>
      </c>
      <c r="AB119" cm="1">
        <f t="array" ref="AB119">_xlfn._xlws.FILTER(O$27:O$86,$M$27:$M$86=$Z119)</f>
        <v>0.2</v>
      </c>
      <c r="AC119" cm="1">
        <f t="array" ref="AC119">_xlfn._xlws.FILTER(P$27:P$86,$M$27:$M$86=$Z119)</f>
        <v>0.4</v>
      </c>
      <c r="AD119" cm="1">
        <f t="array" ref="AD119">INT(_xlfn._xlws.FILTER(Q$27:Q$86,$M$27:$M$86=$Z119)*100)</f>
        <v>20</v>
      </c>
      <c r="AE119">
        <f t="shared" si="6"/>
        <v>30002</v>
      </c>
      <c r="AF119" t="str">
        <f t="shared" si="8"/>
        <v>item_30002_19</v>
      </c>
      <c r="AG119">
        <f t="shared" si="7"/>
        <v>19</v>
      </c>
    </row>
    <row r="120" spans="9:33">
      <c r="I120" s="3">
        <v>5466</v>
      </c>
      <c r="J120">
        <f t="shared" si="9"/>
        <v>5461</v>
      </c>
      <c r="X120">
        <f t="shared" si="3"/>
        <v>2002</v>
      </c>
      <c r="Y120">
        <f t="shared" si="4"/>
        <v>2</v>
      </c>
      <c r="Z120">
        <f t="shared" si="5"/>
        <v>41</v>
      </c>
      <c r="AA120" cm="1">
        <f t="array" ref="AA120">INT(_xlfn._xlws.FILTER($V$31:$V$50,$S$31:$S$50=$Y120)*_xlfn._xlws.FILTER(N$27:N$86,$M$27:$M$86=$Z120))</f>
        <v>1125</v>
      </c>
      <c r="AB120" cm="1">
        <f t="array" ref="AB120">_xlfn._xlws.FILTER(O$27:O$86,$M$27:$M$86=$Z120)</f>
        <v>0.205</v>
      </c>
      <c r="AC120" cm="1">
        <f t="array" ref="AC120">_xlfn._xlws.FILTER(P$27:P$86,$M$27:$M$86=$Z120)</f>
        <v>0.41</v>
      </c>
      <c r="AD120" cm="1">
        <f t="array" ref="AD120">INT(_xlfn._xlws.FILTER(Q$27:Q$86,$M$27:$M$86=$Z120)*100)</f>
        <v>20</v>
      </c>
      <c r="AE120">
        <f t="shared" si="6"/>
        <v>30002</v>
      </c>
      <c r="AF120" t="str">
        <f t="shared" si="8"/>
        <v>item_30002_22</v>
      </c>
      <c r="AG120">
        <f t="shared" si="7"/>
        <v>22</v>
      </c>
    </row>
    <row r="121" spans="9:33">
      <c r="I121" s="3">
        <v>5540</v>
      </c>
      <c r="J121">
        <f t="shared" si="9"/>
        <v>5535</v>
      </c>
      <c r="X121">
        <f t="shared" si="3"/>
        <v>2002</v>
      </c>
      <c r="Y121">
        <f t="shared" si="4"/>
        <v>2</v>
      </c>
      <c r="Z121">
        <f t="shared" si="5"/>
        <v>42</v>
      </c>
      <c r="AA121" cm="1">
        <f t="array" ref="AA121">INT(_xlfn._xlws.FILTER($V$31:$V$50,$S$31:$S$50=$Y121)*_xlfn._xlws.FILTER(N$27:N$86,$M$27:$M$86=$Z121))</f>
        <v>1150</v>
      </c>
      <c r="AB121" cm="1">
        <f t="array" ref="AB121">_xlfn._xlws.FILTER(O$27:O$86,$M$27:$M$86=$Z121)</f>
        <v>0.21</v>
      </c>
      <c r="AC121" cm="1">
        <f t="array" ref="AC121">_xlfn._xlws.FILTER(P$27:P$86,$M$27:$M$86=$Z121)</f>
        <v>0.42</v>
      </c>
      <c r="AD121" cm="1">
        <f t="array" ref="AD121">INT(_xlfn._xlws.FILTER(Q$27:Q$86,$M$27:$M$86=$Z121)*100)</f>
        <v>21</v>
      </c>
      <c r="AE121">
        <f t="shared" si="6"/>
        <v>30002</v>
      </c>
      <c r="AF121" t="str">
        <f t="shared" si="8"/>
        <v>item_30002_22</v>
      </c>
      <c r="AG121">
        <f t="shared" si="7"/>
        <v>22</v>
      </c>
    </row>
    <row r="122" spans="9:33">
      <c r="I122" s="3">
        <v>5613</v>
      </c>
      <c r="J122">
        <f t="shared" si="9"/>
        <v>5608</v>
      </c>
      <c r="X122">
        <f t="shared" si="3"/>
        <v>2002</v>
      </c>
      <c r="Y122">
        <f t="shared" si="4"/>
        <v>2</v>
      </c>
      <c r="Z122">
        <f t="shared" si="5"/>
        <v>43</v>
      </c>
      <c r="AA122" cm="1">
        <f t="array" ref="AA122">INT(_xlfn._xlws.FILTER($V$31:$V$50,$S$31:$S$50=$Y122)*_xlfn._xlws.FILTER(N$27:N$86,$M$27:$M$86=$Z122))</f>
        <v>1175</v>
      </c>
      <c r="AB122" cm="1">
        <f t="array" ref="AB122">_xlfn._xlws.FILTER(O$27:O$86,$M$27:$M$86=$Z122)</f>
        <v>0.215</v>
      </c>
      <c r="AC122" cm="1">
        <f t="array" ref="AC122">_xlfn._xlws.FILTER(P$27:P$86,$M$27:$M$86=$Z122)</f>
        <v>0.43</v>
      </c>
      <c r="AD122" cm="1">
        <f t="array" ref="AD122">INT(_xlfn._xlws.FILTER(Q$27:Q$86,$M$27:$M$86=$Z122)*100)</f>
        <v>21</v>
      </c>
      <c r="AE122">
        <f t="shared" si="6"/>
        <v>30002</v>
      </c>
      <c r="AF122" t="str">
        <f t="shared" si="8"/>
        <v>item_30002_22</v>
      </c>
      <c r="AG122">
        <f t="shared" si="7"/>
        <v>22</v>
      </c>
    </row>
    <row r="123" spans="9:33">
      <c r="I123" s="3">
        <v>5686</v>
      </c>
      <c r="J123">
        <f t="shared" si="9"/>
        <v>5681</v>
      </c>
      <c r="X123">
        <f t="shared" si="3"/>
        <v>2002</v>
      </c>
      <c r="Y123">
        <f t="shared" si="4"/>
        <v>2</v>
      </c>
      <c r="Z123">
        <f t="shared" si="5"/>
        <v>44</v>
      </c>
      <c r="AA123" cm="1">
        <f t="array" ref="AA123">INT(_xlfn._xlws.FILTER($V$31:$V$50,$S$31:$S$50=$Y123)*_xlfn._xlws.FILTER(N$27:N$86,$M$27:$M$86=$Z123))</f>
        <v>1200</v>
      </c>
      <c r="AB123" cm="1">
        <f t="array" ref="AB123">_xlfn._xlws.FILTER(O$27:O$86,$M$27:$M$86=$Z123)</f>
        <v>0.22</v>
      </c>
      <c r="AC123" cm="1">
        <f t="array" ref="AC123">_xlfn._xlws.FILTER(P$27:P$86,$M$27:$M$86=$Z123)</f>
        <v>0.44</v>
      </c>
      <c r="AD123" cm="1">
        <f t="array" ref="AD123">INT(_xlfn._xlws.FILTER(Q$27:Q$86,$M$27:$M$86=$Z123)*100)</f>
        <v>22</v>
      </c>
      <c r="AE123">
        <f t="shared" si="6"/>
        <v>30002</v>
      </c>
      <c r="AF123" t="str">
        <f t="shared" si="8"/>
        <v>item_30002_22</v>
      </c>
      <c r="AG123">
        <f t="shared" si="7"/>
        <v>22</v>
      </c>
    </row>
    <row r="124" spans="9:33">
      <c r="I124" s="3">
        <v>5760</v>
      </c>
      <c r="J124">
        <f t="shared" si="9"/>
        <v>5755</v>
      </c>
      <c r="X124">
        <f t="shared" si="3"/>
        <v>2002</v>
      </c>
      <c r="Y124">
        <f t="shared" si="4"/>
        <v>2</v>
      </c>
      <c r="Z124">
        <f t="shared" si="5"/>
        <v>45</v>
      </c>
      <c r="AA124" cm="1">
        <f t="array" ref="AA124">INT(_xlfn._xlws.FILTER($V$31:$V$50,$S$31:$S$50=$Y124)*_xlfn._xlws.FILTER(N$27:N$86,$M$27:$M$86=$Z124))</f>
        <v>1225</v>
      </c>
      <c r="AB124" cm="1">
        <f t="array" ref="AB124">_xlfn._xlws.FILTER(O$27:O$86,$M$27:$M$86=$Z124)</f>
        <v>0.225</v>
      </c>
      <c r="AC124" cm="1">
        <f t="array" ref="AC124">_xlfn._xlws.FILTER(P$27:P$86,$M$27:$M$86=$Z124)</f>
        <v>0.45</v>
      </c>
      <c r="AD124" cm="1">
        <f t="array" ref="AD124">INT(_xlfn._xlws.FILTER(Q$27:Q$86,$M$27:$M$86=$Z124)*100)</f>
        <v>22</v>
      </c>
      <c r="AE124">
        <f t="shared" si="6"/>
        <v>30002</v>
      </c>
      <c r="AF124" t="str">
        <f t="shared" si="8"/>
        <v>item_30002_22</v>
      </c>
      <c r="AG124">
        <f t="shared" si="7"/>
        <v>22</v>
      </c>
    </row>
    <row r="125" spans="9:33">
      <c r="I125" s="3">
        <v>5834</v>
      </c>
      <c r="J125">
        <f t="shared" si="9"/>
        <v>5829</v>
      </c>
      <c r="X125">
        <f t="shared" si="3"/>
        <v>2002</v>
      </c>
      <c r="Y125">
        <f t="shared" si="4"/>
        <v>2</v>
      </c>
      <c r="Z125">
        <f t="shared" si="5"/>
        <v>46</v>
      </c>
      <c r="AA125" cm="1">
        <f t="array" ref="AA125">INT(_xlfn._xlws.FILTER($V$31:$V$50,$S$31:$S$50=$Y125)*_xlfn._xlws.FILTER(N$27:N$86,$M$27:$M$86=$Z125))</f>
        <v>1250</v>
      </c>
      <c r="AB125" cm="1">
        <f t="array" ref="AB125">_xlfn._xlws.FILTER(O$27:O$86,$M$27:$M$86=$Z125)</f>
        <v>0.23</v>
      </c>
      <c r="AC125" cm="1">
        <f t="array" ref="AC125">_xlfn._xlws.FILTER(P$27:P$86,$M$27:$M$86=$Z125)</f>
        <v>0.46</v>
      </c>
      <c r="AD125" cm="1">
        <f t="array" ref="AD125">INT(_xlfn._xlws.FILTER(Q$27:Q$86,$M$27:$M$86=$Z125)*100)</f>
        <v>23</v>
      </c>
      <c r="AE125">
        <f t="shared" si="6"/>
        <v>30002</v>
      </c>
      <c r="AF125" t="str">
        <f t="shared" si="8"/>
        <v>item_30002_25</v>
      </c>
      <c r="AG125">
        <f t="shared" si="7"/>
        <v>25</v>
      </c>
    </row>
    <row r="126" spans="9:33">
      <c r="I126" s="3">
        <v>5908</v>
      </c>
      <c r="J126">
        <f t="shared" si="9"/>
        <v>5903</v>
      </c>
      <c r="X126">
        <f t="shared" si="3"/>
        <v>2002</v>
      </c>
      <c r="Y126">
        <f t="shared" si="4"/>
        <v>2</v>
      </c>
      <c r="Z126">
        <f t="shared" si="5"/>
        <v>47</v>
      </c>
      <c r="AA126" cm="1">
        <f t="array" ref="AA126">INT(_xlfn._xlws.FILTER($V$31:$V$50,$S$31:$S$50=$Y126)*_xlfn._xlws.FILTER(N$27:N$86,$M$27:$M$86=$Z126))</f>
        <v>1275</v>
      </c>
      <c r="AB126" cm="1">
        <f t="array" ref="AB126">_xlfn._xlws.FILTER(O$27:O$86,$M$27:$M$86=$Z126)</f>
        <v>0.235</v>
      </c>
      <c r="AC126" cm="1">
        <f t="array" ref="AC126">_xlfn._xlws.FILTER(P$27:P$86,$M$27:$M$86=$Z126)</f>
        <v>0.47</v>
      </c>
      <c r="AD126" cm="1">
        <f t="array" ref="AD126">INT(_xlfn._xlws.FILTER(Q$27:Q$86,$M$27:$M$86=$Z126)*100)</f>
        <v>23</v>
      </c>
      <c r="AE126">
        <f t="shared" si="6"/>
        <v>30002</v>
      </c>
      <c r="AF126" t="str">
        <f t="shared" si="8"/>
        <v>item_30002_25</v>
      </c>
      <c r="AG126">
        <f t="shared" si="7"/>
        <v>25</v>
      </c>
    </row>
    <row r="127" spans="9:33">
      <c r="I127" s="3">
        <v>5982</v>
      </c>
      <c r="J127">
        <f t="shared" si="9"/>
        <v>5977</v>
      </c>
      <c r="X127">
        <f t="shared" si="3"/>
        <v>2002</v>
      </c>
      <c r="Y127">
        <f t="shared" si="4"/>
        <v>2</v>
      </c>
      <c r="Z127">
        <f t="shared" si="5"/>
        <v>48</v>
      </c>
      <c r="AA127" cm="1">
        <f t="array" ref="AA127">INT(_xlfn._xlws.FILTER($V$31:$V$50,$S$31:$S$50=$Y127)*_xlfn._xlws.FILTER(N$27:N$86,$M$27:$M$86=$Z127))</f>
        <v>1300</v>
      </c>
      <c r="AB127" cm="1">
        <f t="array" ref="AB127">_xlfn._xlws.FILTER(O$27:O$86,$M$27:$M$86=$Z127)</f>
        <v>0.24</v>
      </c>
      <c r="AC127" cm="1">
        <f t="array" ref="AC127">_xlfn._xlws.FILTER(P$27:P$86,$M$27:$M$86=$Z127)</f>
        <v>0.48</v>
      </c>
      <c r="AD127" cm="1">
        <f t="array" ref="AD127">INT(_xlfn._xlws.FILTER(Q$27:Q$86,$M$27:$M$86=$Z127)*100)</f>
        <v>24</v>
      </c>
      <c r="AE127">
        <f t="shared" si="6"/>
        <v>30002</v>
      </c>
      <c r="AF127" t="str">
        <f t="shared" si="8"/>
        <v>item_30002_25</v>
      </c>
      <c r="AG127">
        <f t="shared" si="7"/>
        <v>25</v>
      </c>
    </row>
    <row r="128" spans="9:33">
      <c r="I128" s="3">
        <v>6056</v>
      </c>
      <c r="J128">
        <f t="shared" si="9"/>
        <v>6051</v>
      </c>
      <c r="X128">
        <f t="shared" si="3"/>
        <v>2002</v>
      </c>
      <c r="Y128">
        <f t="shared" si="4"/>
        <v>2</v>
      </c>
      <c r="Z128">
        <f t="shared" si="5"/>
        <v>49</v>
      </c>
      <c r="AA128" cm="1">
        <f t="array" ref="AA128">INT(_xlfn._xlws.FILTER($V$31:$V$50,$S$31:$S$50=$Y128)*_xlfn._xlws.FILTER(N$27:N$86,$M$27:$M$86=$Z128))</f>
        <v>1325</v>
      </c>
      <c r="AB128" cm="1">
        <f t="array" ref="AB128">_xlfn._xlws.FILTER(O$27:O$86,$M$27:$M$86=$Z128)</f>
        <v>0.245</v>
      </c>
      <c r="AC128" cm="1">
        <f t="array" ref="AC128">_xlfn._xlws.FILTER(P$27:P$86,$M$27:$M$86=$Z128)</f>
        <v>0.49</v>
      </c>
      <c r="AD128" cm="1">
        <f t="array" ref="AD128">INT(_xlfn._xlws.FILTER(Q$27:Q$86,$M$27:$M$86=$Z128)*100)</f>
        <v>24</v>
      </c>
      <c r="AE128">
        <f t="shared" si="6"/>
        <v>30002</v>
      </c>
      <c r="AF128" t="str">
        <f t="shared" si="8"/>
        <v>item_30002_25</v>
      </c>
      <c r="AG128">
        <f t="shared" si="7"/>
        <v>25</v>
      </c>
    </row>
    <row r="129" spans="9:33">
      <c r="I129" s="3">
        <v>6131</v>
      </c>
      <c r="J129">
        <f t="shared" si="9"/>
        <v>6126</v>
      </c>
      <c r="X129">
        <f t="shared" si="3"/>
        <v>2002</v>
      </c>
      <c r="Y129">
        <f t="shared" si="4"/>
        <v>2</v>
      </c>
      <c r="Z129">
        <f t="shared" si="5"/>
        <v>50</v>
      </c>
      <c r="AA129" cm="1">
        <f t="array" ref="AA129">INT(_xlfn._xlws.FILTER($V$31:$V$50,$S$31:$S$50=$Y129)*_xlfn._xlws.FILTER(N$27:N$86,$M$27:$M$86=$Z129))</f>
        <v>1350</v>
      </c>
      <c r="AB129" cm="1">
        <f t="array" ref="AB129">_xlfn._xlws.FILTER(O$27:O$86,$M$27:$M$86=$Z129)</f>
        <v>0.25</v>
      </c>
      <c r="AC129" cm="1">
        <f t="array" ref="AC129">_xlfn._xlws.FILTER(P$27:P$86,$M$27:$M$86=$Z129)</f>
        <v>0.5</v>
      </c>
      <c r="AD129" cm="1">
        <f t="array" ref="AD129">INT(_xlfn._xlws.FILTER(Q$27:Q$86,$M$27:$M$86=$Z129)*100)</f>
        <v>25</v>
      </c>
      <c r="AE129">
        <f t="shared" si="6"/>
        <v>30002</v>
      </c>
      <c r="AF129" t="str">
        <f t="shared" si="8"/>
        <v>item_30002_25</v>
      </c>
      <c r="AG129">
        <f t="shared" si="7"/>
        <v>25</v>
      </c>
    </row>
    <row r="130" spans="9:33">
      <c r="I130" s="3">
        <v>6205</v>
      </c>
      <c r="J130">
        <f t="shared" si="9"/>
        <v>6200</v>
      </c>
      <c r="X130">
        <f t="shared" si="3"/>
        <v>2002</v>
      </c>
      <c r="Y130">
        <f t="shared" si="4"/>
        <v>2</v>
      </c>
      <c r="Z130">
        <f t="shared" si="5"/>
        <v>51</v>
      </c>
      <c r="AA130" cm="1">
        <f t="array" ref="AA130">INT(_xlfn._xlws.FILTER($V$31:$V$50,$S$31:$S$50=$Y130)*_xlfn._xlws.FILTER(N$27:N$86,$M$27:$M$86=$Z130))</f>
        <v>1375</v>
      </c>
      <c r="AB130" cm="1">
        <f t="array" ref="AB130">_xlfn._xlws.FILTER(O$27:O$86,$M$27:$M$86=$Z130)</f>
        <v>0.255</v>
      </c>
      <c r="AC130" cm="1">
        <f t="array" ref="AC130">_xlfn._xlws.FILTER(P$27:P$86,$M$27:$M$86=$Z130)</f>
        <v>0.51</v>
      </c>
      <c r="AD130" cm="1">
        <f t="array" ref="AD130">INT(_xlfn._xlws.FILTER(Q$27:Q$86,$M$27:$M$86=$Z130)*100)</f>
        <v>25</v>
      </c>
      <c r="AE130">
        <f t="shared" si="6"/>
        <v>30002</v>
      </c>
      <c r="AF130" t="str">
        <f t="shared" si="8"/>
        <v>item_30002_28</v>
      </c>
      <c r="AG130">
        <f t="shared" si="7"/>
        <v>28</v>
      </c>
    </row>
    <row r="131" spans="9:33">
      <c r="I131" s="3">
        <v>6280</v>
      </c>
      <c r="J131">
        <f t="shared" si="9"/>
        <v>6275</v>
      </c>
      <c r="X131">
        <f t="shared" si="3"/>
        <v>2002</v>
      </c>
      <c r="Y131">
        <f t="shared" si="4"/>
        <v>2</v>
      </c>
      <c r="Z131">
        <f t="shared" si="5"/>
        <v>52</v>
      </c>
      <c r="AA131" cm="1">
        <f t="array" ref="AA131">INT(_xlfn._xlws.FILTER($V$31:$V$50,$S$31:$S$50=$Y131)*_xlfn._xlws.FILTER(N$27:N$86,$M$27:$M$86=$Z131))</f>
        <v>1400</v>
      </c>
      <c r="AB131" cm="1">
        <f t="array" ref="AB131">_xlfn._xlws.FILTER(O$27:O$86,$M$27:$M$86=$Z131)</f>
        <v>0.26</v>
      </c>
      <c r="AC131" cm="1">
        <f t="array" ref="AC131">_xlfn._xlws.FILTER(P$27:P$86,$M$27:$M$86=$Z131)</f>
        <v>0.52</v>
      </c>
      <c r="AD131" cm="1">
        <f t="array" ref="AD131">INT(_xlfn._xlws.FILTER(Q$27:Q$86,$M$27:$M$86=$Z131)*100)</f>
        <v>26</v>
      </c>
      <c r="AE131">
        <f t="shared" si="6"/>
        <v>30002</v>
      </c>
      <c r="AF131" t="str">
        <f t="shared" si="8"/>
        <v>item_30002_28</v>
      </c>
      <c r="AG131">
        <f t="shared" si="7"/>
        <v>28</v>
      </c>
    </row>
    <row r="132" spans="9:33">
      <c r="I132" s="3">
        <v>6355</v>
      </c>
      <c r="J132">
        <f t="shared" si="9"/>
        <v>6350</v>
      </c>
      <c r="X132">
        <f t="shared" si="3"/>
        <v>2002</v>
      </c>
      <c r="Y132">
        <f t="shared" si="4"/>
        <v>2</v>
      </c>
      <c r="Z132">
        <f t="shared" si="5"/>
        <v>53</v>
      </c>
      <c r="AA132" cm="1">
        <f t="array" ref="AA132">INT(_xlfn._xlws.FILTER($V$31:$V$50,$S$31:$S$50=$Y132)*_xlfn._xlws.FILTER(N$27:N$86,$M$27:$M$86=$Z132))</f>
        <v>1425</v>
      </c>
      <c r="AB132" cm="1">
        <f t="array" ref="AB132">_xlfn._xlws.FILTER(O$27:O$86,$M$27:$M$86=$Z132)</f>
        <v>0.265</v>
      </c>
      <c r="AC132" cm="1">
        <f t="array" ref="AC132">_xlfn._xlws.FILTER(P$27:P$86,$M$27:$M$86=$Z132)</f>
        <v>0.53</v>
      </c>
      <c r="AD132" cm="1">
        <f t="array" ref="AD132">INT(_xlfn._xlws.FILTER(Q$27:Q$86,$M$27:$M$86=$Z132)*100)</f>
        <v>26</v>
      </c>
      <c r="AE132">
        <f t="shared" si="6"/>
        <v>30002</v>
      </c>
      <c r="AF132" t="str">
        <f t="shared" si="8"/>
        <v>item_30002_28</v>
      </c>
      <c r="AG132">
        <f t="shared" si="7"/>
        <v>28</v>
      </c>
    </row>
    <row r="133" spans="9:33">
      <c r="I133" s="3">
        <v>6430</v>
      </c>
      <c r="J133">
        <f t="shared" si="9"/>
        <v>6425</v>
      </c>
      <c r="X133">
        <f t="shared" si="3"/>
        <v>2002</v>
      </c>
      <c r="Y133">
        <f t="shared" si="4"/>
        <v>2</v>
      </c>
      <c r="Z133">
        <f t="shared" si="5"/>
        <v>54</v>
      </c>
      <c r="AA133" cm="1">
        <f t="array" ref="AA133">INT(_xlfn._xlws.FILTER($V$31:$V$50,$S$31:$S$50=$Y133)*_xlfn._xlws.FILTER(N$27:N$86,$M$27:$M$86=$Z133))</f>
        <v>1450</v>
      </c>
      <c r="AB133" cm="1">
        <f t="array" ref="AB133">_xlfn._xlws.FILTER(O$27:O$86,$M$27:$M$86=$Z133)</f>
        <v>0.27</v>
      </c>
      <c r="AC133" cm="1">
        <f t="array" ref="AC133">_xlfn._xlws.FILTER(P$27:P$86,$M$27:$M$86=$Z133)</f>
        <v>0.54</v>
      </c>
      <c r="AD133" cm="1">
        <f t="array" ref="AD133">INT(_xlfn._xlws.FILTER(Q$27:Q$86,$M$27:$M$86=$Z133)*100)</f>
        <v>27</v>
      </c>
      <c r="AE133">
        <f t="shared" si="6"/>
        <v>30002</v>
      </c>
      <c r="AF133" t="str">
        <f t="shared" si="8"/>
        <v>item_30002_28</v>
      </c>
      <c r="AG133">
        <f t="shared" si="7"/>
        <v>28</v>
      </c>
    </row>
    <row r="134" spans="9:33">
      <c r="I134" s="3">
        <v>6506</v>
      </c>
      <c r="J134">
        <f t="shared" si="9"/>
        <v>6501</v>
      </c>
      <c r="X134">
        <f t="shared" si="3"/>
        <v>2002</v>
      </c>
      <c r="Y134">
        <f t="shared" si="4"/>
        <v>2</v>
      </c>
      <c r="Z134">
        <f t="shared" si="5"/>
        <v>55</v>
      </c>
      <c r="AA134" cm="1">
        <f t="array" ref="AA134">INT(_xlfn._xlws.FILTER($V$31:$V$50,$S$31:$S$50=$Y134)*_xlfn._xlws.FILTER(N$27:N$86,$M$27:$M$86=$Z134))</f>
        <v>1475</v>
      </c>
      <c r="AB134" cm="1">
        <f t="array" ref="AB134">_xlfn._xlws.FILTER(O$27:O$86,$M$27:$M$86=$Z134)</f>
        <v>0.275</v>
      </c>
      <c r="AC134" cm="1">
        <f t="array" ref="AC134">_xlfn._xlws.FILTER(P$27:P$86,$M$27:$M$86=$Z134)</f>
        <v>0.55</v>
      </c>
      <c r="AD134" cm="1">
        <f t="array" ref="AD134">INT(_xlfn._xlws.FILTER(Q$27:Q$86,$M$27:$M$86=$Z134)*100)</f>
        <v>27</v>
      </c>
      <c r="AE134">
        <f t="shared" si="6"/>
        <v>30002</v>
      </c>
      <c r="AF134" t="str">
        <f t="shared" si="8"/>
        <v>item_30002_28</v>
      </c>
      <c r="AG134">
        <f t="shared" si="7"/>
        <v>28</v>
      </c>
    </row>
    <row r="135" spans="9:33">
      <c r="I135" s="3">
        <v>6581</v>
      </c>
      <c r="J135">
        <f t="shared" si="9"/>
        <v>6576</v>
      </c>
      <c r="X135">
        <f t="shared" si="3"/>
        <v>2002</v>
      </c>
      <c r="Y135">
        <f t="shared" si="4"/>
        <v>2</v>
      </c>
      <c r="Z135">
        <f t="shared" si="5"/>
        <v>56</v>
      </c>
      <c r="AA135" cm="1">
        <f t="array" ref="AA135">INT(_xlfn._xlws.FILTER($V$31:$V$50,$S$31:$S$50=$Y135)*_xlfn._xlws.FILTER(N$27:N$86,$M$27:$M$86=$Z135))</f>
        <v>1500</v>
      </c>
      <c r="AB135" cm="1">
        <f t="array" ref="AB135">_xlfn._xlws.FILTER(O$27:O$86,$M$27:$M$86=$Z135)</f>
        <v>0.28</v>
      </c>
      <c r="AC135" cm="1">
        <f t="array" ref="AC135">_xlfn._xlws.FILTER(P$27:P$86,$M$27:$M$86=$Z135)</f>
        <v>0.56</v>
      </c>
      <c r="AD135" cm="1">
        <f t="array" ref="AD135">INT(_xlfn._xlws.FILTER(Q$27:Q$86,$M$27:$M$86=$Z135)*100)</f>
        <v>28</v>
      </c>
      <c r="AE135">
        <f t="shared" si="6"/>
        <v>30002</v>
      </c>
      <c r="AF135" t="str">
        <f t="shared" si="8"/>
        <v>item_30002_31</v>
      </c>
      <c r="AG135">
        <f t="shared" si="7"/>
        <v>31</v>
      </c>
    </row>
    <row r="136" spans="9:33">
      <c r="I136" s="3">
        <v>6648</v>
      </c>
      <c r="J136">
        <f t="shared" si="9"/>
        <v>6643</v>
      </c>
      <c r="X136">
        <f t="shared" si="3"/>
        <v>2002</v>
      </c>
      <c r="Y136">
        <f t="shared" si="4"/>
        <v>2</v>
      </c>
      <c r="Z136">
        <f t="shared" si="5"/>
        <v>57</v>
      </c>
      <c r="AA136" cm="1">
        <f t="array" ref="AA136">INT(_xlfn._xlws.FILTER($V$31:$V$50,$S$31:$S$50=$Y136)*_xlfn._xlws.FILTER(N$27:N$86,$M$27:$M$86=$Z136))</f>
        <v>1525</v>
      </c>
      <c r="AB136" cm="1">
        <f t="array" ref="AB136">_xlfn._xlws.FILTER(O$27:O$86,$M$27:$M$86=$Z136)</f>
        <v>0.285</v>
      </c>
      <c r="AC136" cm="1">
        <f t="array" ref="AC136">_xlfn._xlws.FILTER(P$27:P$86,$M$27:$M$86=$Z136)</f>
        <v>0.57</v>
      </c>
      <c r="AD136" cm="1">
        <f t="array" ref="AD136">INT(_xlfn._xlws.FILTER(Q$27:Q$86,$M$27:$M$86=$Z136)*100)</f>
        <v>28</v>
      </c>
      <c r="AE136">
        <f t="shared" si="6"/>
        <v>30002</v>
      </c>
      <c r="AF136" t="str">
        <f t="shared" si="8"/>
        <v>item_30002_31</v>
      </c>
      <c r="AG136">
        <f t="shared" si="7"/>
        <v>31</v>
      </c>
    </row>
    <row r="137" spans="9:33">
      <c r="X137">
        <f t="shared" si="3"/>
        <v>2002</v>
      </c>
      <c r="Y137">
        <f t="shared" si="4"/>
        <v>2</v>
      </c>
      <c r="Z137">
        <f t="shared" si="5"/>
        <v>58</v>
      </c>
      <c r="AA137" cm="1">
        <f t="array" ref="AA137">INT(_xlfn._xlws.FILTER($V$31:$V$50,$S$31:$S$50=$Y137)*_xlfn._xlws.FILTER(N$27:N$86,$M$27:$M$86=$Z137))</f>
        <v>1550</v>
      </c>
      <c r="AB137" cm="1">
        <f t="array" ref="AB137">_xlfn._xlws.FILTER(O$27:O$86,$M$27:$M$86=$Z137)</f>
        <v>0.29</v>
      </c>
      <c r="AC137" cm="1">
        <f t="array" ref="AC137">_xlfn._xlws.FILTER(P$27:P$86,$M$27:$M$86=$Z137)</f>
        <v>0.58</v>
      </c>
      <c r="AD137" cm="1">
        <f t="array" ref="AD137">INT(_xlfn._xlws.FILTER(Q$27:Q$86,$M$27:$M$86=$Z137)*100)</f>
        <v>29</v>
      </c>
      <c r="AE137">
        <f t="shared" si="6"/>
        <v>30002</v>
      </c>
      <c r="AF137" t="str">
        <f t="shared" si="8"/>
        <v>item_30002_31</v>
      </c>
      <c r="AG137">
        <f t="shared" si="7"/>
        <v>31</v>
      </c>
    </row>
    <row r="138" spans="9:33">
      <c r="X138">
        <f t="shared" si="3"/>
        <v>2002</v>
      </c>
      <c r="Y138">
        <f t="shared" si="4"/>
        <v>2</v>
      </c>
      <c r="Z138">
        <f t="shared" si="5"/>
        <v>59</v>
      </c>
      <c r="AA138" cm="1">
        <f t="array" ref="AA138">INT(_xlfn._xlws.FILTER($V$31:$V$50,$S$31:$S$50=$Y138)*_xlfn._xlws.FILTER(N$27:N$86,$M$27:$M$86=$Z138))</f>
        <v>1575</v>
      </c>
      <c r="AB138" cm="1">
        <f t="array" ref="AB138">_xlfn._xlws.FILTER(O$27:O$86,$M$27:$M$86=$Z138)</f>
        <v>0.295</v>
      </c>
      <c r="AC138" cm="1">
        <f t="array" ref="AC138">_xlfn._xlws.FILTER(P$27:P$86,$M$27:$M$86=$Z138)</f>
        <v>0.59</v>
      </c>
      <c r="AD138" cm="1">
        <f t="array" ref="AD138">INT(_xlfn._xlws.FILTER(Q$27:Q$86,$M$27:$M$86=$Z138)*100)</f>
        <v>29</v>
      </c>
      <c r="AE138">
        <f t="shared" si="6"/>
        <v>30002</v>
      </c>
      <c r="AF138" t="str">
        <f t="shared" si="8"/>
        <v>item_30002_31</v>
      </c>
      <c r="AG138">
        <f t="shared" si="7"/>
        <v>31</v>
      </c>
    </row>
    <row r="139" spans="9:33">
      <c r="X139">
        <f t="shared" si="3"/>
        <v>2002</v>
      </c>
      <c r="Y139">
        <f t="shared" si="4"/>
        <v>2</v>
      </c>
      <c r="Z139">
        <f t="shared" si="5"/>
        <v>60</v>
      </c>
      <c r="AA139" cm="1">
        <f t="array" ref="AA139">INT(_xlfn._xlws.FILTER($V$31:$V$50,$S$31:$S$50=$Y139)*_xlfn._xlws.FILTER(N$27:N$86,$M$27:$M$86=$Z139))</f>
        <v>1600</v>
      </c>
      <c r="AB139" cm="1">
        <f t="array" ref="AB139">_xlfn._xlws.FILTER(O$27:O$86,$M$27:$M$86=$Z139)</f>
        <v>0.3</v>
      </c>
      <c r="AC139" cm="1">
        <f t="array" ref="AC139">_xlfn._xlws.FILTER(P$27:P$86,$M$27:$M$86=$Z139)</f>
        <v>0.6</v>
      </c>
      <c r="AD139" cm="1">
        <f t="array" ref="AD139">INT(_xlfn._xlws.FILTER(Q$27:Q$86,$M$27:$M$86=$Z139)*100)</f>
        <v>30</v>
      </c>
      <c r="AE139">
        <f t="shared" si="6"/>
        <v>30002</v>
      </c>
      <c r="AF139" t="str">
        <f t="shared" si="8"/>
        <v>item_30002_31</v>
      </c>
      <c r="AG139">
        <f t="shared" si="7"/>
        <v>31</v>
      </c>
    </row>
    <row r="140" spans="9:33">
      <c r="X140">
        <f t="shared" si="3"/>
        <v>2003</v>
      </c>
      <c r="Y140">
        <f t="shared" si="4"/>
        <v>3</v>
      </c>
      <c r="Z140">
        <f t="shared" si="5"/>
        <v>1</v>
      </c>
      <c r="AA140" cm="1">
        <f t="array" ref="AA140">INT(_xlfn._xlws.FILTER($V$31:$V$50,$S$31:$S$50=$Y140)*_xlfn._xlws.FILTER(N$27:N$86,$M$27:$M$86=$Z140))</f>
        <v>104</v>
      </c>
      <c r="AB140" cm="1">
        <f t="array" ref="AB140">_xlfn._xlws.FILTER(O$27:O$86,$M$27:$M$86=$Z140)</f>
        <v>0.005</v>
      </c>
      <c r="AC140" cm="1">
        <f t="array" ref="AC140">_xlfn._xlws.FILTER(P$27:P$86,$M$27:$M$86=$Z140)</f>
        <v>0.01</v>
      </c>
      <c r="AD140" cm="1">
        <f t="array" ref="AD140">INT(_xlfn._xlws.FILTER(Q$27:Q$86,$M$27:$M$86=$Z140)*100)</f>
        <v>0</v>
      </c>
      <c r="AE140">
        <f t="shared" si="6"/>
        <v>30003</v>
      </c>
      <c r="AF140" t="str">
        <f t="shared" si="8"/>
        <v>item_30003_5</v>
      </c>
      <c r="AG140">
        <f t="shared" si="7"/>
        <v>5</v>
      </c>
    </row>
    <row r="141" spans="9:33">
      <c r="X141">
        <f t="shared" si="3"/>
        <v>2003</v>
      </c>
      <c r="Y141">
        <f t="shared" si="4"/>
        <v>3</v>
      </c>
      <c r="Z141">
        <f t="shared" si="5"/>
        <v>2</v>
      </c>
      <c r="AA141" cm="1">
        <f t="array" ref="AA141">INT(_xlfn._xlws.FILTER($V$31:$V$50,$S$31:$S$50=$Y141)*_xlfn._xlws.FILTER(N$27:N$86,$M$27:$M$86=$Z141))</f>
        <v>125</v>
      </c>
      <c r="AB141" cm="1">
        <f t="array" ref="AB141">_xlfn._xlws.FILTER(O$27:O$86,$M$27:$M$86=$Z141)</f>
        <v>0.01</v>
      </c>
      <c r="AC141" cm="1">
        <f t="array" ref="AC141">_xlfn._xlws.FILTER(P$27:P$86,$M$27:$M$86=$Z141)</f>
        <v>0.02</v>
      </c>
      <c r="AD141" cm="1">
        <f t="array" ref="AD141">INT(_xlfn._xlws.FILTER(Q$27:Q$86,$M$27:$M$86=$Z141)*100)</f>
        <v>1</v>
      </c>
      <c r="AE141">
        <f t="shared" si="6"/>
        <v>30003</v>
      </c>
      <c r="AF141" t="str">
        <f t="shared" si="8"/>
        <v>item_30003_5</v>
      </c>
      <c r="AG141">
        <f t="shared" si="7"/>
        <v>5</v>
      </c>
    </row>
    <row r="142" spans="9:33">
      <c r="X142">
        <f t="shared" si="3"/>
        <v>2003</v>
      </c>
      <c r="Y142">
        <f t="shared" si="4"/>
        <v>3</v>
      </c>
      <c r="Z142">
        <f t="shared" si="5"/>
        <v>3</v>
      </c>
      <c r="AA142" cm="1">
        <f t="array" ref="AA142">INT(_xlfn._xlws.FILTER($V$31:$V$50,$S$31:$S$50=$Y142)*_xlfn._xlws.FILTER(N$27:N$86,$M$27:$M$86=$Z142))</f>
        <v>145</v>
      </c>
      <c r="AB142" cm="1">
        <f t="array" ref="AB142">_xlfn._xlws.FILTER(O$27:O$86,$M$27:$M$86=$Z142)</f>
        <v>0.015</v>
      </c>
      <c r="AC142" cm="1">
        <f t="array" ref="AC142">_xlfn._xlws.FILTER(P$27:P$86,$M$27:$M$86=$Z142)</f>
        <v>0.03</v>
      </c>
      <c r="AD142" cm="1">
        <f t="array" ref="AD142">INT(_xlfn._xlws.FILTER(Q$27:Q$86,$M$27:$M$86=$Z142)*100)</f>
        <v>1</v>
      </c>
      <c r="AE142">
        <f t="shared" si="6"/>
        <v>30003</v>
      </c>
      <c r="AF142" t="str">
        <f t="shared" si="8"/>
        <v>item_30003_5</v>
      </c>
      <c r="AG142">
        <f t="shared" si="7"/>
        <v>5</v>
      </c>
    </row>
    <row r="143" spans="9:33">
      <c r="X143">
        <f t="shared" si="3"/>
        <v>2003</v>
      </c>
      <c r="Y143">
        <f t="shared" si="4"/>
        <v>3</v>
      </c>
      <c r="Z143">
        <f t="shared" si="5"/>
        <v>4</v>
      </c>
      <c r="AA143" cm="1">
        <f t="array" ref="AA143">INT(_xlfn._xlws.FILTER($V$31:$V$50,$S$31:$S$50=$Y143)*_xlfn._xlws.FILTER(N$27:N$86,$M$27:$M$86=$Z143))</f>
        <v>166</v>
      </c>
      <c r="AB143" cm="1">
        <f t="array" ref="AB143">_xlfn._xlws.FILTER(O$27:O$86,$M$27:$M$86=$Z143)</f>
        <v>0.02</v>
      </c>
      <c r="AC143" cm="1">
        <f t="array" ref="AC143">_xlfn._xlws.FILTER(P$27:P$86,$M$27:$M$86=$Z143)</f>
        <v>0.04</v>
      </c>
      <c r="AD143" cm="1">
        <f t="array" ref="AD143">INT(_xlfn._xlws.FILTER(Q$27:Q$86,$M$27:$M$86=$Z143)*100)</f>
        <v>2</v>
      </c>
      <c r="AE143">
        <f t="shared" si="6"/>
        <v>30003</v>
      </c>
      <c r="AF143" t="str">
        <f t="shared" si="8"/>
        <v>item_30003_5</v>
      </c>
      <c r="AG143">
        <f t="shared" si="7"/>
        <v>5</v>
      </c>
    </row>
    <row r="144" spans="9:33">
      <c r="X144">
        <f t="shared" si="3"/>
        <v>2003</v>
      </c>
      <c r="Y144">
        <f t="shared" si="4"/>
        <v>3</v>
      </c>
      <c r="Z144">
        <f t="shared" si="5"/>
        <v>5</v>
      </c>
      <c r="AA144" cm="1">
        <f t="array" ref="AA144">INT(_xlfn._xlws.FILTER($V$31:$V$50,$S$31:$S$50=$Y144)*_xlfn._xlws.FILTER(N$27:N$86,$M$27:$M$86=$Z144))</f>
        <v>187</v>
      </c>
      <c r="AB144" cm="1">
        <f t="array" ref="AB144">_xlfn._xlws.FILTER(O$27:O$86,$M$27:$M$86=$Z144)</f>
        <v>0.025</v>
      </c>
      <c r="AC144" cm="1">
        <f t="array" ref="AC144">_xlfn._xlws.FILTER(P$27:P$86,$M$27:$M$86=$Z144)</f>
        <v>0.05</v>
      </c>
      <c r="AD144" cm="1">
        <f t="array" ref="AD144">INT(_xlfn._xlws.FILTER(Q$27:Q$86,$M$27:$M$86=$Z144)*100)</f>
        <v>2</v>
      </c>
      <c r="AE144">
        <f t="shared" si="6"/>
        <v>30003</v>
      </c>
      <c r="AF144" t="str">
        <f t="shared" si="8"/>
        <v>item_30003_5</v>
      </c>
      <c r="AG144">
        <f t="shared" si="7"/>
        <v>5</v>
      </c>
    </row>
    <row r="145" spans="24:33">
      <c r="X145">
        <f t="shared" ref="X145:X208" si="10">X85+1</f>
        <v>2003</v>
      </c>
      <c r="Y145">
        <f t="shared" ref="Y145:Y208" si="11">Y85+1</f>
        <v>3</v>
      </c>
      <c r="Z145">
        <f t="shared" ref="Z145:Z208" si="12">Z85</f>
        <v>6</v>
      </c>
      <c r="AA145" cm="1">
        <f t="array" ref="AA145">INT(_xlfn._xlws.FILTER($V$31:$V$50,$S$31:$S$50=$Y145)*_xlfn._xlws.FILTER(N$27:N$86,$M$27:$M$86=$Z145))</f>
        <v>208</v>
      </c>
      <c r="AB145" cm="1">
        <f t="array" ref="AB145">_xlfn._xlws.FILTER(O$27:O$86,$M$27:$M$86=$Z145)</f>
        <v>0.03</v>
      </c>
      <c r="AC145" cm="1">
        <f t="array" ref="AC145">_xlfn._xlws.FILTER(P$27:P$86,$M$27:$M$86=$Z145)</f>
        <v>0.06</v>
      </c>
      <c r="AD145" cm="1">
        <f t="array" ref="AD145">INT(_xlfn._xlws.FILTER(Q$27:Q$86,$M$27:$M$86=$Z145)*100)</f>
        <v>3</v>
      </c>
      <c r="AE145">
        <f t="shared" ref="AE145:AE208" si="13">AE85+1</f>
        <v>30003</v>
      </c>
      <c r="AF145" t="str">
        <f t="shared" si="8"/>
        <v>item_30003_7</v>
      </c>
      <c r="AG145">
        <f t="shared" ref="AG145:AG208" si="14">AG85</f>
        <v>7</v>
      </c>
    </row>
    <row r="146" spans="24:33">
      <c r="X146">
        <f t="shared" si="10"/>
        <v>2003</v>
      </c>
      <c r="Y146">
        <f t="shared" si="11"/>
        <v>3</v>
      </c>
      <c r="Z146">
        <f t="shared" si="12"/>
        <v>7</v>
      </c>
      <c r="AA146" cm="1">
        <f t="array" ref="AA146">INT(_xlfn._xlws.FILTER($V$31:$V$50,$S$31:$S$50=$Y146)*_xlfn._xlws.FILTER(N$27:N$86,$M$27:$M$86=$Z146))</f>
        <v>229</v>
      </c>
      <c r="AB146" cm="1">
        <f t="array" ref="AB146">_xlfn._xlws.FILTER(O$27:O$86,$M$27:$M$86=$Z146)</f>
        <v>0.035</v>
      </c>
      <c r="AC146" cm="1">
        <f t="array" ref="AC146">_xlfn._xlws.FILTER(P$27:P$86,$M$27:$M$86=$Z146)</f>
        <v>0.07</v>
      </c>
      <c r="AD146" cm="1">
        <f t="array" ref="AD146">INT(_xlfn._xlws.FILTER(Q$27:Q$86,$M$27:$M$86=$Z146)*100)</f>
        <v>3</v>
      </c>
      <c r="AE146">
        <f t="shared" si="13"/>
        <v>30003</v>
      </c>
      <c r="AF146" t="str">
        <f t="shared" si="8"/>
        <v>item_30003_7</v>
      </c>
      <c r="AG146">
        <f t="shared" si="14"/>
        <v>7</v>
      </c>
    </row>
    <row r="147" spans="24:33">
      <c r="X147">
        <f t="shared" si="10"/>
        <v>2003</v>
      </c>
      <c r="Y147">
        <f t="shared" si="11"/>
        <v>3</v>
      </c>
      <c r="Z147">
        <f t="shared" si="12"/>
        <v>8</v>
      </c>
      <c r="AA147" cm="1">
        <f t="array" ref="AA147">INT(_xlfn._xlws.FILTER($V$31:$V$50,$S$31:$S$50=$Y147)*_xlfn._xlws.FILTER(N$27:N$86,$M$27:$M$86=$Z147))</f>
        <v>250</v>
      </c>
      <c r="AB147" cm="1">
        <f t="array" ref="AB147">_xlfn._xlws.FILTER(O$27:O$86,$M$27:$M$86=$Z147)</f>
        <v>0.04</v>
      </c>
      <c r="AC147" cm="1">
        <f t="array" ref="AC147">_xlfn._xlws.FILTER(P$27:P$86,$M$27:$M$86=$Z147)</f>
        <v>0.08</v>
      </c>
      <c r="AD147" cm="1">
        <f t="array" ref="AD147">INT(_xlfn._xlws.FILTER(Q$27:Q$86,$M$27:$M$86=$Z147)*100)</f>
        <v>4</v>
      </c>
      <c r="AE147">
        <f t="shared" si="13"/>
        <v>30003</v>
      </c>
      <c r="AF147" t="str">
        <f t="shared" si="8"/>
        <v>item_30003_7</v>
      </c>
      <c r="AG147">
        <f t="shared" si="14"/>
        <v>7</v>
      </c>
    </row>
    <row r="148" spans="24:33">
      <c r="X148">
        <f t="shared" si="10"/>
        <v>2003</v>
      </c>
      <c r="Y148">
        <f t="shared" si="11"/>
        <v>3</v>
      </c>
      <c r="Z148">
        <f t="shared" si="12"/>
        <v>9</v>
      </c>
      <c r="AA148" cm="1">
        <f t="array" ref="AA148">INT(_xlfn._xlws.FILTER($V$31:$V$50,$S$31:$S$50=$Y148)*_xlfn._xlws.FILTER(N$27:N$86,$M$27:$M$86=$Z148))</f>
        <v>270</v>
      </c>
      <c r="AB148" cm="1">
        <f t="array" ref="AB148">_xlfn._xlws.FILTER(O$27:O$86,$M$27:$M$86=$Z148)</f>
        <v>0.045</v>
      </c>
      <c r="AC148" cm="1">
        <f t="array" ref="AC148">_xlfn._xlws.FILTER(P$27:P$86,$M$27:$M$86=$Z148)</f>
        <v>0.09</v>
      </c>
      <c r="AD148" cm="1">
        <f t="array" ref="AD148">INT(_xlfn._xlws.FILTER(Q$27:Q$86,$M$27:$M$86=$Z148)*100)</f>
        <v>4</v>
      </c>
      <c r="AE148">
        <f t="shared" si="13"/>
        <v>30003</v>
      </c>
      <c r="AF148" t="str">
        <f t="shared" si="8"/>
        <v>item_30003_7</v>
      </c>
      <c r="AG148">
        <f t="shared" si="14"/>
        <v>7</v>
      </c>
    </row>
    <row r="149" spans="24:33">
      <c r="X149">
        <f t="shared" si="10"/>
        <v>2003</v>
      </c>
      <c r="Y149">
        <f t="shared" si="11"/>
        <v>3</v>
      </c>
      <c r="Z149">
        <f t="shared" si="12"/>
        <v>10</v>
      </c>
      <c r="AA149" cm="1">
        <f t="array" ref="AA149">INT(_xlfn._xlws.FILTER($V$31:$V$50,$S$31:$S$50=$Y149)*_xlfn._xlws.FILTER(N$27:N$86,$M$27:$M$86=$Z149))</f>
        <v>291</v>
      </c>
      <c r="AB149" cm="1">
        <f t="array" ref="AB149">_xlfn._xlws.FILTER(O$27:O$86,$M$27:$M$86=$Z149)</f>
        <v>0.05</v>
      </c>
      <c r="AC149" cm="1">
        <f t="array" ref="AC149">_xlfn._xlws.FILTER(P$27:P$86,$M$27:$M$86=$Z149)</f>
        <v>0.1</v>
      </c>
      <c r="AD149" cm="1">
        <f t="array" ref="AD149">INT(_xlfn._xlws.FILTER(Q$27:Q$86,$M$27:$M$86=$Z149)*100)</f>
        <v>5</v>
      </c>
      <c r="AE149">
        <f t="shared" si="13"/>
        <v>30003</v>
      </c>
      <c r="AF149" t="str">
        <f t="shared" ref="AF149:AF212" si="15">"item_"&amp;AE149&amp;"_"&amp;AG149</f>
        <v>item_30003_7</v>
      </c>
      <c r="AG149">
        <f t="shared" si="14"/>
        <v>7</v>
      </c>
    </row>
    <row r="150" spans="24:33">
      <c r="X150">
        <f t="shared" si="10"/>
        <v>2003</v>
      </c>
      <c r="Y150">
        <f t="shared" si="11"/>
        <v>3</v>
      </c>
      <c r="Z150">
        <f t="shared" si="12"/>
        <v>11</v>
      </c>
      <c r="AA150" cm="1">
        <f t="array" ref="AA150">INT(_xlfn._xlws.FILTER($V$31:$V$50,$S$31:$S$50=$Y150)*_xlfn._xlws.FILTER(N$27:N$86,$M$27:$M$86=$Z150))</f>
        <v>312</v>
      </c>
      <c r="AB150" cm="1">
        <f t="array" ref="AB150">_xlfn._xlws.FILTER(O$27:O$86,$M$27:$M$86=$Z150)</f>
        <v>0.055</v>
      </c>
      <c r="AC150" cm="1">
        <f t="array" ref="AC150">_xlfn._xlws.FILTER(P$27:P$86,$M$27:$M$86=$Z150)</f>
        <v>0.11</v>
      </c>
      <c r="AD150" cm="1">
        <f t="array" ref="AD150">INT(_xlfn._xlws.FILTER(Q$27:Q$86,$M$27:$M$86=$Z150)*100)</f>
        <v>5</v>
      </c>
      <c r="AE150">
        <f t="shared" si="13"/>
        <v>30003</v>
      </c>
      <c r="AF150" t="str">
        <f t="shared" si="15"/>
        <v>item_30003_9</v>
      </c>
      <c r="AG150">
        <f t="shared" si="14"/>
        <v>9</v>
      </c>
    </row>
    <row r="151" spans="24:33">
      <c r="X151">
        <f t="shared" si="10"/>
        <v>2003</v>
      </c>
      <c r="Y151">
        <f t="shared" si="11"/>
        <v>3</v>
      </c>
      <c r="Z151">
        <f t="shared" si="12"/>
        <v>12</v>
      </c>
      <c r="AA151" cm="1">
        <f t="array" ref="AA151">INT(_xlfn._xlws.FILTER($V$31:$V$50,$S$31:$S$50=$Y151)*_xlfn._xlws.FILTER(N$27:N$86,$M$27:$M$86=$Z151))</f>
        <v>333</v>
      </c>
      <c r="AB151" cm="1">
        <f t="array" ref="AB151">_xlfn._xlws.FILTER(O$27:O$86,$M$27:$M$86=$Z151)</f>
        <v>0.06</v>
      </c>
      <c r="AC151" cm="1">
        <f t="array" ref="AC151">_xlfn._xlws.FILTER(P$27:P$86,$M$27:$M$86=$Z151)</f>
        <v>0.12</v>
      </c>
      <c r="AD151" cm="1">
        <f t="array" ref="AD151">INT(_xlfn._xlws.FILTER(Q$27:Q$86,$M$27:$M$86=$Z151)*100)</f>
        <v>6</v>
      </c>
      <c r="AE151">
        <f t="shared" si="13"/>
        <v>30003</v>
      </c>
      <c r="AF151" t="str">
        <f t="shared" si="15"/>
        <v>item_30003_9</v>
      </c>
      <c r="AG151">
        <f t="shared" si="14"/>
        <v>9</v>
      </c>
    </row>
    <row r="152" spans="24:33">
      <c r="X152">
        <f t="shared" si="10"/>
        <v>2003</v>
      </c>
      <c r="Y152">
        <f t="shared" si="11"/>
        <v>3</v>
      </c>
      <c r="Z152">
        <f t="shared" si="12"/>
        <v>13</v>
      </c>
      <c r="AA152" cm="1">
        <f t="array" ref="AA152">INT(_xlfn._xlws.FILTER($V$31:$V$50,$S$31:$S$50=$Y152)*_xlfn._xlws.FILTER(N$27:N$86,$M$27:$M$86=$Z152))</f>
        <v>354</v>
      </c>
      <c r="AB152" cm="1">
        <f t="array" ref="AB152">_xlfn._xlws.FILTER(O$27:O$86,$M$27:$M$86=$Z152)</f>
        <v>0.065</v>
      </c>
      <c r="AC152" cm="1">
        <f t="array" ref="AC152">_xlfn._xlws.FILTER(P$27:P$86,$M$27:$M$86=$Z152)</f>
        <v>0.13</v>
      </c>
      <c r="AD152" cm="1">
        <f t="array" ref="AD152">INT(_xlfn._xlws.FILTER(Q$27:Q$86,$M$27:$M$86=$Z152)*100)</f>
        <v>6</v>
      </c>
      <c r="AE152">
        <f t="shared" si="13"/>
        <v>30003</v>
      </c>
      <c r="AF152" t="str">
        <f t="shared" si="15"/>
        <v>item_30003_9</v>
      </c>
      <c r="AG152">
        <f t="shared" si="14"/>
        <v>9</v>
      </c>
    </row>
    <row r="153" spans="24:33">
      <c r="X153">
        <f t="shared" si="10"/>
        <v>2003</v>
      </c>
      <c r="Y153">
        <f t="shared" si="11"/>
        <v>3</v>
      </c>
      <c r="Z153">
        <f t="shared" si="12"/>
        <v>14</v>
      </c>
      <c r="AA153" cm="1">
        <f t="array" ref="AA153">INT(_xlfn._xlws.FILTER($V$31:$V$50,$S$31:$S$50=$Y153)*_xlfn._xlws.FILTER(N$27:N$86,$M$27:$M$86=$Z153))</f>
        <v>375</v>
      </c>
      <c r="AB153" cm="1">
        <f t="array" ref="AB153">_xlfn._xlws.FILTER(O$27:O$86,$M$27:$M$86=$Z153)</f>
        <v>0.07</v>
      </c>
      <c r="AC153" cm="1">
        <f t="array" ref="AC153">_xlfn._xlws.FILTER(P$27:P$86,$M$27:$M$86=$Z153)</f>
        <v>0.14</v>
      </c>
      <c r="AD153" cm="1">
        <f t="array" ref="AD153">INT(_xlfn._xlws.FILTER(Q$27:Q$86,$M$27:$M$86=$Z153)*100)</f>
        <v>7</v>
      </c>
      <c r="AE153">
        <f t="shared" si="13"/>
        <v>30003</v>
      </c>
      <c r="AF153" t="str">
        <f t="shared" si="15"/>
        <v>item_30003_9</v>
      </c>
      <c r="AG153">
        <f t="shared" si="14"/>
        <v>9</v>
      </c>
    </row>
    <row r="154" spans="24:33">
      <c r="X154">
        <f t="shared" si="10"/>
        <v>2003</v>
      </c>
      <c r="Y154">
        <f t="shared" si="11"/>
        <v>3</v>
      </c>
      <c r="Z154">
        <f t="shared" si="12"/>
        <v>15</v>
      </c>
      <c r="AA154" cm="1">
        <f t="array" ref="AA154">INT(_xlfn._xlws.FILTER($V$31:$V$50,$S$31:$S$50=$Y154)*_xlfn._xlws.FILTER(N$27:N$86,$M$27:$M$86=$Z154))</f>
        <v>395</v>
      </c>
      <c r="AB154" cm="1">
        <f t="array" ref="AB154">_xlfn._xlws.FILTER(O$27:O$86,$M$27:$M$86=$Z154)</f>
        <v>0.075</v>
      </c>
      <c r="AC154" cm="1">
        <f t="array" ref="AC154">_xlfn._xlws.FILTER(P$27:P$86,$M$27:$M$86=$Z154)</f>
        <v>0.15</v>
      </c>
      <c r="AD154" cm="1">
        <f t="array" ref="AD154">INT(_xlfn._xlws.FILTER(Q$27:Q$86,$M$27:$M$86=$Z154)*100)</f>
        <v>7</v>
      </c>
      <c r="AE154">
        <f t="shared" si="13"/>
        <v>30003</v>
      </c>
      <c r="AF154" t="str">
        <f t="shared" si="15"/>
        <v>item_30003_9</v>
      </c>
      <c r="AG154">
        <f t="shared" si="14"/>
        <v>9</v>
      </c>
    </row>
    <row r="155" spans="24:33">
      <c r="X155">
        <f t="shared" si="10"/>
        <v>2003</v>
      </c>
      <c r="Y155">
        <f t="shared" si="11"/>
        <v>3</v>
      </c>
      <c r="Z155">
        <f t="shared" si="12"/>
        <v>16</v>
      </c>
      <c r="AA155" cm="1">
        <f t="array" ref="AA155">INT(_xlfn._xlws.FILTER($V$31:$V$50,$S$31:$S$50=$Y155)*_xlfn._xlws.FILTER(N$27:N$86,$M$27:$M$86=$Z155))</f>
        <v>416</v>
      </c>
      <c r="AB155" cm="1">
        <f t="array" ref="AB155">_xlfn._xlws.FILTER(O$27:O$86,$M$27:$M$86=$Z155)</f>
        <v>0.08</v>
      </c>
      <c r="AC155" cm="1">
        <f t="array" ref="AC155">_xlfn._xlws.FILTER(P$27:P$86,$M$27:$M$86=$Z155)</f>
        <v>0.16</v>
      </c>
      <c r="AD155" cm="1">
        <f t="array" ref="AD155">INT(_xlfn._xlws.FILTER(Q$27:Q$86,$M$27:$M$86=$Z155)*100)</f>
        <v>8</v>
      </c>
      <c r="AE155">
        <f t="shared" si="13"/>
        <v>30003</v>
      </c>
      <c r="AF155" t="str">
        <f t="shared" si="15"/>
        <v>item_30003_11</v>
      </c>
      <c r="AG155">
        <f t="shared" si="14"/>
        <v>11</v>
      </c>
    </row>
    <row r="156" spans="24:33">
      <c r="X156">
        <f t="shared" si="10"/>
        <v>2003</v>
      </c>
      <c r="Y156">
        <f t="shared" si="11"/>
        <v>3</v>
      </c>
      <c r="Z156">
        <f t="shared" si="12"/>
        <v>17</v>
      </c>
      <c r="AA156" cm="1">
        <f t="array" ref="AA156">INT(_xlfn._xlws.FILTER($V$31:$V$50,$S$31:$S$50=$Y156)*_xlfn._xlws.FILTER(N$27:N$86,$M$27:$M$86=$Z156))</f>
        <v>437</v>
      </c>
      <c r="AB156" cm="1">
        <f t="array" ref="AB156">_xlfn._xlws.FILTER(O$27:O$86,$M$27:$M$86=$Z156)</f>
        <v>0.085</v>
      </c>
      <c r="AC156" cm="1">
        <f t="array" ref="AC156">_xlfn._xlws.FILTER(P$27:P$86,$M$27:$M$86=$Z156)</f>
        <v>0.17</v>
      </c>
      <c r="AD156" cm="1">
        <f t="array" ref="AD156">INT(_xlfn._xlws.FILTER(Q$27:Q$86,$M$27:$M$86=$Z156)*100)</f>
        <v>8</v>
      </c>
      <c r="AE156">
        <f t="shared" si="13"/>
        <v>30003</v>
      </c>
      <c r="AF156" t="str">
        <f t="shared" si="15"/>
        <v>item_30003_11</v>
      </c>
      <c r="AG156">
        <f t="shared" si="14"/>
        <v>11</v>
      </c>
    </row>
    <row r="157" spans="24:33">
      <c r="X157">
        <f t="shared" si="10"/>
        <v>2003</v>
      </c>
      <c r="Y157">
        <f t="shared" si="11"/>
        <v>3</v>
      </c>
      <c r="Z157">
        <f t="shared" si="12"/>
        <v>18</v>
      </c>
      <c r="AA157" cm="1">
        <f t="array" ref="AA157">INT(_xlfn._xlws.FILTER($V$31:$V$50,$S$31:$S$50=$Y157)*_xlfn._xlws.FILTER(N$27:N$86,$M$27:$M$86=$Z157))</f>
        <v>458</v>
      </c>
      <c r="AB157" cm="1">
        <f t="array" ref="AB157">_xlfn._xlws.FILTER(O$27:O$86,$M$27:$M$86=$Z157)</f>
        <v>0.09</v>
      </c>
      <c r="AC157" cm="1">
        <f t="array" ref="AC157">_xlfn._xlws.FILTER(P$27:P$86,$M$27:$M$86=$Z157)</f>
        <v>0.18</v>
      </c>
      <c r="AD157" cm="1">
        <f t="array" ref="AD157">INT(_xlfn._xlws.FILTER(Q$27:Q$86,$M$27:$M$86=$Z157)*100)</f>
        <v>9</v>
      </c>
      <c r="AE157">
        <f t="shared" si="13"/>
        <v>30003</v>
      </c>
      <c r="AF157" t="str">
        <f t="shared" si="15"/>
        <v>item_30003_11</v>
      </c>
      <c r="AG157">
        <f t="shared" si="14"/>
        <v>11</v>
      </c>
    </row>
    <row r="158" spans="24:33">
      <c r="X158">
        <f t="shared" si="10"/>
        <v>2003</v>
      </c>
      <c r="Y158">
        <f t="shared" si="11"/>
        <v>3</v>
      </c>
      <c r="Z158">
        <f t="shared" si="12"/>
        <v>19</v>
      </c>
      <c r="AA158" cm="1">
        <f t="array" ref="AA158">INT(_xlfn._xlws.FILTER($V$31:$V$50,$S$31:$S$50=$Y158)*_xlfn._xlws.FILTER(N$27:N$86,$M$27:$M$86=$Z158))</f>
        <v>479</v>
      </c>
      <c r="AB158" cm="1">
        <f t="array" ref="AB158">_xlfn._xlws.FILTER(O$27:O$86,$M$27:$M$86=$Z158)</f>
        <v>0.095</v>
      </c>
      <c r="AC158" cm="1">
        <f t="array" ref="AC158">_xlfn._xlws.FILTER(P$27:P$86,$M$27:$M$86=$Z158)</f>
        <v>0.19</v>
      </c>
      <c r="AD158" cm="1">
        <f t="array" ref="AD158">INT(_xlfn._xlws.FILTER(Q$27:Q$86,$M$27:$M$86=$Z158)*100)</f>
        <v>9</v>
      </c>
      <c r="AE158">
        <f t="shared" si="13"/>
        <v>30003</v>
      </c>
      <c r="AF158" t="str">
        <f t="shared" si="15"/>
        <v>item_30003_11</v>
      </c>
      <c r="AG158">
        <f t="shared" si="14"/>
        <v>11</v>
      </c>
    </row>
    <row r="159" spans="24:33">
      <c r="X159">
        <f t="shared" si="10"/>
        <v>2003</v>
      </c>
      <c r="Y159">
        <f t="shared" si="11"/>
        <v>3</v>
      </c>
      <c r="Z159">
        <f t="shared" si="12"/>
        <v>20</v>
      </c>
      <c r="AA159" cm="1">
        <f t="array" ref="AA159">INT(_xlfn._xlws.FILTER($V$31:$V$50,$S$31:$S$50=$Y159)*_xlfn._xlws.FILTER(N$27:N$86,$M$27:$M$86=$Z159))</f>
        <v>500</v>
      </c>
      <c r="AB159" cm="1">
        <f t="array" ref="AB159">_xlfn._xlws.FILTER(O$27:O$86,$M$27:$M$86=$Z159)</f>
        <v>0.1</v>
      </c>
      <c r="AC159" cm="1">
        <f t="array" ref="AC159">_xlfn._xlws.FILTER(P$27:P$86,$M$27:$M$86=$Z159)</f>
        <v>0.2</v>
      </c>
      <c r="AD159" cm="1">
        <f t="array" ref="AD159">INT(_xlfn._xlws.FILTER(Q$27:Q$86,$M$27:$M$86=$Z159)*100)</f>
        <v>10</v>
      </c>
      <c r="AE159">
        <f t="shared" si="13"/>
        <v>30003</v>
      </c>
      <c r="AF159" t="str">
        <f t="shared" si="15"/>
        <v>item_30003_11</v>
      </c>
      <c r="AG159">
        <f t="shared" si="14"/>
        <v>11</v>
      </c>
    </row>
    <row r="160" spans="24:33">
      <c r="X160">
        <f t="shared" si="10"/>
        <v>2003</v>
      </c>
      <c r="Y160">
        <f t="shared" si="11"/>
        <v>3</v>
      </c>
      <c r="Z160">
        <f t="shared" si="12"/>
        <v>21</v>
      </c>
      <c r="AA160" cm="1">
        <f t="array" ref="AA160">INT(_xlfn._xlws.FILTER($V$31:$V$50,$S$31:$S$50=$Y160)*_xlfn._xlws.FILTER(N$27:N$86,$M$27:$M$86=$Z160))</f>
        <v>520</v>
      </c>
      <c r="AB160" cm="1">
        <f t="array" ref="AB160">_xlfn._xlws.FILTER(O$27:O$86,$M$27:$M$86=$Z160)</f>
        <v>0.105</v>
      </c>
      <c r="AC160" cm="1">
        <f t="array" ref="AC160">_xlfn._xlws.FILTER(P$27:P$86,$M$27:$M$86=$Z160)</f>
        <v>0.21</v>
      </c>
      <c r="AD160" cm="1">
        <f t="array" ref="AD160">INT(_xlfn._xlws.FILTER(Q$27:Q$86,$M$27:$M$86=$Z160)*100)</f>
        <v>10</v>
      </c>
      <c r="AE160">
        <f t="shared" si="13"/>
        <v>30003</v>
      </c>
      <c r="AF160" t="str">
        <f t="shared" si="15"/>
        <v>item_30003_13</v>
      </c>
      <c r="AG160">
        <f t="shared" si="14"/>
        <v>13</v>
      </c>
    </row>
    <row r="161" spans="24:33">
      <c r="X161">
        <f t="shared" si="10"/>
        <v>2003</v>
      </c>
      <c r="Y161">
        <f t="shared" si="11"/>
        <v>3</v>
      </c>
      <c r="Z161">
        <f t="shared" si="12"/>
        <v>22</v>
      </c>
      <c r="AA161" cm="1">
        <f t="array" ref="AA161">INT(_xlfn._xlws.FILTER($V$31:$V$50,$S$31:$S$50=$Y161)*_xlfn._xlws.FILTER(N$27:N$86,$M$27:$M$86=$Z161))</f>
        <v>541</v>
      </c>
      <c r="AB161" cm="1">
        <f t="array" ref="AB161">_xlfn._xlws.FILTER(O$27:O$86,$M$27:$M$86=$Z161)</f>
        <v>0.11</v>
      </c>
      <c r="AC161" cm="1">
        <f t="array" ref="AC161">_xlfn._xlws.FILTER(P$27:P$86,$M$27:$M$86=$Z161)</f>
        <v>0.22</v>
      </c>
      <c r="AD161" cm="1">
        <f t="array" ref="AD161">INT(_xlfn._xlws.FILTER(Q$27:Q$86,$M$27:$M$86=$Z161)*100)</f>
        <v>11</v>
      </c>
      <c r="AE161">
        <f t="shared" si="13"/>
        <v>30003</v>
      </c>
      <c r="AF161" t="str">
        <f t="shared" si="15"/>
        <v>item_30003_13</v>
      </c>
      <c r="AG161">
        <f t="shared" si="14"/>
        <v>13</v>
      </c>
    </row>
    <row r="162" spans="24:33">
      <c r="X162">
        <f t="shared" si="10"/>
        <v>2003</v>
      </c>
      <c r="Y162">
        <f t="shared" si="11"/>
        <v>3</v>
      </c>
      <c r="Z162">
        <f t="shared" si="12"/>
        <v>23</v>
      </c>
      <c r="AA162" cm="1">
        <f t="array" ref="AA162">INT(_xlfn._xlws.FILTER($V$31:$V$50,$S$31:$S$50=$Y162)*_xlfn._xlws.FILTER(N$27:N$86,$M$27:$M$86=$Z162))</f>
        <v>562</v>
      </c>
      <c r="AB162" cm="1">
        <f t="array" ref="AB162">_xlfn._xlws.FILTER(O$27:O$86,$M$27:$M$86=$Z162)</f>
        <v>0.115</v>
      </c>
      <c r="AC162" cm="1">
        <f t="array" ref="AC162">_xlfn._xlws.FILTER(P$27:P$86,$M$27:$M$86=$Z162)</f>
        <v>0.23</v>
      </c>
      <c r="AD162" cm="1">
        <f t="array" ref="AD162">INT(_xlfn._xlws.FILTER(Q$27:Q$86,$M$27:$M$86=$Z162)*100)</f>
        <v>11</v>
      </c>
      <c r="AE162">
        <f t="shared" si="13"/>
        <v>30003</v>
      </c>
      <c r="AF162" t="str">
        <f t="shared" si="15"/>
        <v>item_30003_13</v>
      </c>
      <c r="AG162">
        <f t="shared" si="14"/>
        <v>13</v>
      </c>
    </row>
    <row r="163" spans="24:33">
      <c r="X163">
        <f t="shared" si="10"/>
        <v>2003</v>
      </c>
      <c r="Y163">
        <f t="shared" si="11"/>
        <v>3</v>
      </c>
      <c r="Z163">
        <f t="shared" si="12"/>
        <v>24</v>
      </c>
      <c r="AA163" cm="1">
        <f t="array" ref="AA163">INT(_xlfn._xlws.FILTER($V$31:$V$50,$S$31:$S$50=$Y163)*_xlfn._xlws.FILTER(N$27:N$86,$M$27:$M$86=$Z163))</f>
        <v>583</v>
      </c>
      <c r="AB163" cm="1">
        <f t="array" ref="AB163">_xlfn._xlws.FILTER(O$27:O$86,$M$27:$M$86=$Z163)</f>
        <v>0.12</v>
      </c>
      <c r="AC163" cm="1">
        <f t="array" ref="AC163">_xlfn._xlws.FILTER(P$27:P$86,$M$27:$M$86=$Z163)</f>
        <v>0.24</v>
      </c>
      <c r="AD163" cm="1">
        <f t="array" ref="AD163">INT(_xlfn._xlws.FILTER(Q$27:Q$86,$M$27:$M$86=$Z163)*100)</f>
        <v>12</v>
      </c>
      <c r="AE163">
        <f t="shared" si="13"/>
        <v>30003</v>
      </c>
      <c r="AF163" t="str">
        <f t="shared" si="15"/>
        <v>item_30003_13</v>
      </c>
      <c r="AG163">
        <f t="shared" si="14"/>
        <v>13</v>
      </c>
    </row>
    <row r="164" spans="24:33">
      <c r="X164">
        <f t="shared" si="10"/>
        <v>2003</v>
      </c>
      <c r="Y164">
        <f t="shared" si="11"/>
        <v>3</v>
      </c>
      <c r="Z164">
        <f t="shared" si="12"/>
        <v>25</v>
      </c>
      <c r="AA164" cm="1">
        <f t="array" ref="AA164">INT(_xlfn._xlws.FILTER($V$31:$V$50,$S$31:$S$50=$Y164)*_xlfn._xlws.FILTER(N$27:N$86,$M$27:$M$86=$Z164))</f>
        <v>604</v>
      </c>
      <c r="AB164" cm="1">
        <f t="array" ref="AB164">_xlfn._xlws.FILTER(O$27:O$86,$M$27:$M$86=$Z164)</f>
        <v>0.125</v>
      </c>
      <c r="AC164" cm="1">
        <f t="array" ref="AC164">_xlfn._xlws.FILTER(P$27:P$86,$M$27:$M$86=$Z164)</f>
        <v>0.25</v>
      </c>
      <c r="AD164" cm="1">
        <f t="array" ref="AD164">INT(_xlfn._xlws.FILTER(Q$27:Q$86,$M$27:$M$86=$Z164)*100)</f>
        <v>12</v>
      </c>
      <c r="AE164">
        <f t="shared" si="13"/>
        <v>30003</v>
      </c>
      <c r="AF164" t="str">
        <f t="shared" si="15"/>
        <v>item_30003_13</v>
      </c>
      <c r="AG164">
        <f t="shared" si="14"/>
        <v>13</v>
      </c>
    </row>
    <row r="165" spans="24:33">
      <c r="X165">
        <f t="shared" si="10"/>
        <v>2003</v>
      </c>
      <c r="Y165">
        <f t="shared" si="11"/>
        <v>3</v>
      </c>
      <c r="Z165">
        <f t="shared" si="12"/>
        <v>26</v>
      </c>
      <c r="AA165" cm="1">
        <f t="array" ref="AA165">INT(_xlfn._xlws.FILTER($V$31:$V$50,$S$31:$S$50=$Y165)*_xlfn._xlws.FILTER(N$27:N$86,$M$27:$M$86=$Z165))</f>
        <v>625</v>
      </c>
      <c r="AB165" cm="1">
        <f t="array" ref="AB165">_xlfn._xlws.FILTER(O$27:O$86,$M$27:$M$86=$Z165)</f>
        <v>0.13</v>
      </c>
      <c r="AC165" cm="1">
        <f t="array" ref="AC165">_xlfn._xlws.FILTER(P$27:P$86,$M$27:$M$86=$Z165)</f>
        <v>0.26</v>
      </c>
      <c r="AD165" cm="1">
        <f t="array" ref="AD165">INT(_xlfn._xlws.FILTER(Q$27:Q$86,$M$27:$M$86=$Z165)*100)</f>
        <v>13</v>
      </c>
      <c r="AE165">
        <f t="shared" si="13"/>
        <v>30003</v>
      </c>
      <c r="AF165" t="str">
        <f t="shared" si="15"/>
        <v>item_30003_15</v>
      </c>
      <c r="AG165">
        <f t="shared" si="14"/>
        <v>15</v>
      </c>
    </row>
    <row r="166" spans="24:33">
      <c r="X166">
        <f t="shared" si="10"/>
        <v>2003</v>
      </c>
      <c r="Y166">
        <f t="shared" si="11"/>
        <v>3</v>
      </c>
      <c r="Z166">
        <f t="shared" si="12"/>
        <v>27</v>
      </c>
      <c r="AA166" cm="1">
        <f t="array" ref="AA166">INT(_xlfn._xlws.FILTER($V$31:$V$50,$S$31:$S$50=$Y166)*_xlfn._xlws.FILTER(N$27:N$86,$M$27:$M$86=$Z166))</f>
        <v>645</v>
      </c>
      <c r="AB166" cm="1">
        <f t="array" ref="AB166">_xlfn._xlws.FILTER(O$27:O$86,$M$27:$M$86=$Z166)</f>
        <v>0.135</v>
      </c>
      <c r="AC166" cm="1">
        <f t="array" ref="AC166">_xlfn._xlws.FILTER(P$27:P$86,$M$27:$M$86=$Z166)</f>
        <v>0.27</v>
      </c>
      <c r="AD166" cm="1">
        <f t="array" ref="AD166">INT(_xlfn._xlws.FILTER(Q$27:Q$86,$M$27:$M$86=$Z166)*100)</f>
        <v>13</v>
      </c>
      <c r="AE166">
        <f t="shared" si="13"/>
        <v>30003</v>
      </c>
      <c r="AF166" t="str">
        <f t="shared" si="15"/>
        <v>item_30003_15</v>
      </c>
      <c r="AG166">
        <f t="shared" si="14"/>
        <v>15</v>
      </c>
    </row>
    <row r="167" spans="24:33">
      <c r="X167">
        <f t="shared" si="10"/>
        <v>2003</v>
      </c>
      <c r="Y167">
        <f t="shared" si="11"/>
        <v>3</v>
      </c>
      <c r="Z167">
        <f t="shared" si="12"/>
        <v>28</v>
      </c>
      <c r="AA167" cm="1">
        <f t="array" ref="AA167">INT(_xlfn._xlws.FILTER($V$31:$V$50,$S$31:$S$50=$Y167)*_xlfn._xlws.FILTER(N$27:N$86,$M$27:$M$86=$Z167))</f>
        <v>666</v>
      </c>
      <c r="AB167" cm="1">
        <f t="array" ref="AB167">_xlfn._xlws.FILTER(O$27:O$86,$M$27:$M$86=$Z167)</f>
        <v>0.14</v>
      </c>
      <c r="AC167" cm="1">
        <f t="array" ref="AC167">_xlfn._xlws.FILTER(P$27:P$86,$M$27:$M$86=$Z167)</f>
        <v>0.28</v>
      </c>
      <c r="AD167" cm="1">
        <f t="array" ref="AD167">INT(_xlfn._xlws.FILTER(Q$27:Q$86,$M$27:$M$86=$Z167)*100)</f>
        <v>14</v>
      </c>
      <c r="AE167">
        <f t="shared" si="13"/>
        <v>30003</v>
      </c>
      <c r="AF167" t="str">
        <f t="shared" si="15"/>
        <v>item_30003_15</v>
      </c>
      <c r="AG167">
        <f t="shared" si="14"/>
        <v>15</v>
      </c>
    </row>
    <row r="168" spans="24:33">
      <c r="X168">
        <f t="shared" si="10"/>
        <v>2003</v>
      </c>
      <c r="Y168">
        <f t="shared" si="11"/>
        <v>3</v>
      </c>
      <c r="Z168">
        <f t="shared" si="12"/>
        <v>29</v>
      </c>
      <c r="AA168" cm="1">
        <f t="array" ref="AA168">INT(_xlfn._xlws.FILTER($V$31:$V$50,$S$31:$S$50=$Y168)*_xlfn._xlws.FILTER(N$27:N$86,$M$27:$M$86=$Z168))</f>
        <v>687</v>
      </c>
      <c r="AB168" cm="1">
        <f t="array" ref="AB168">_xlfn._xlws.FILTER(O$27:O$86,$M$27:$M$86=$Z168)</f>
        <v>0.145</v>
      </c>
      <c r="AC168" cm="1">
        <f t="array" ref="AC168">_xlfn._xlws.FILTER(P$27:P$86,$M$27:$M$86=$Z168)</f>
        <v>0.29</v>
      </c>
      <c r="AD168" cm="1">
        <f t="array" ref="AD168">INT(_xlfn._xlws.FILTER(Q$27:Q$86,$M$27:$M$86=$Z168)*100)</f>
        <v>14</v>
      </c>
      <c r="AE168">
        <f t="shared" si="13"/>
        <v>30003</v>
      </c>
      <c r="AF168" t="str">
        <f t="shared" si="15"/>
        <v>item_30003_15</v>
      </c>
      <c r="AG168">
        <f t="shared" si="14"/>
        <v>15</v>
      </c>
    </row>
    <row r="169" spans="24:33">
      <c r="X169">
        <f t="shared" si="10"/>
        <v>2003</v>
      </c>
      <c r="Y169">
        <f t="shared" si="11"/>
        <v>3</v>
      </c>
      <c r="Z169">
        <f t="shared" si="12"/>
        <v>30</v>
      </c>
      <c r="AA169" cm="1">
        <f t="array" ref="AA169">INT(_xlfn._xlws.FILTER($V$31:$V$50,$S$31:$S$50=$Y169)*_xlfn._xlws.FILTER(N$27:N$86,$M$27:$M$86=$Z169))</f>
        <v>708</v>
      </c>
      <c r="AB169" cm="1">
        <f t="array" ref="AB169">_xlfn._xlws.FILTER(O$27:O$86,$M$27:$M$86=$Z169)</f>
        <v>0.15</v>
      </c>
      <c r="AC169" cm="1">
        <f t="array" ref="AC169">_xlfn._xlws.FILTER(P$27:P$86,$M$27:$M$86=$Z169)</f>
        <v>0.3</v>
      </c>
      <c r="AD169" cm="1">
        <f t="array" ref="AD169">INT(_xlfn._xlws.FILTER(Q$27:Q$86,$M$27:$M$86=$Z169)*100)</f>
        <v>15</v>
      </c>
      <c r="AE169">
        <f t="shared" si="13"/>
        <v>30003</v>
      </c>
      <c r="AF169" t="str">
        <f t="shared" si="15"/>
        <v>item_30003_15</v>
      </c>
      <c r="AG169">
        <f t="shared" si="14"/>
        <v>15</v>
      </c>
    </row>
    <row r="170" spans="24:33">
      <c r="X170">
        <f t="shared" si="10"/>
        <v>2003</v>
      </c>
      <c r="Y170">
        <f t="shared" si="11"/>
        <v>3</v>
      </c>
      <c r="Z170">
        <f t="shared" si="12"/>
        <v>31</v>
      </c>
      <c r="AA170" cm="1">
        <f t="array" ref="AA170">INT(_xlfn._xlws.FILTER($V$31:$V$50,$S$31:$S$50=$Y170)*_xlfn._xlws.FILTER(N$27:N$86,$M$27:$M$86=$Z170))</f>
        <v>729</v>
      </c>
      <c r="AB170" cm="1">
        <f t="array" ref="AB170">_xlfn._xlws.FILTER(O$27:O$86,$M$27:$M$86=$Z170)</f>
        <v>0.155</v>
      </c>
      <c r="AC170" cm="1">
        <f t="array" ref="AC170">_xlfn._xlws.FILTER(P$27:P$86,$M$27:$M$86=$Z170)</f>
        <v>0.31</v>
      </c>
      <c r="AD170" cm="1">
        <f t="array" ref="AD170">INT(_xlfn._xlws.FILTER(Q$27:Q$86,$M$27:$M$86=$Z170)*100)</f>
        <v>15</v>
      </c>
      <c r="AE170">
        <f t="shared" si="13"/>
        <v>30003</v>
      </c>
      <c r="AF170" t="str">
        <f t="shared" si="15"/>
        <v>item_30003_17</v>
      </c>
      <c r="AG170">
        <f t="shared" si="14"/>
        <v>17</v>
      </c>
    </row>
    <row r="171" spans="24:33">
      <c r="X171">
        <f t="shared" si="10"/>
        <v>2003</v>
      </c>
      <c r="Y171">
        <f t="shared" si="11"/>
        <v>3</v>
      </c>
      <c r="Z171">
        <f t="shared" si="12"/>
        <v>32</v>
      </c>
      <c r="AA171" cm="1">
        <f t="array" ref="AA171">INT(_xlfn._xlws.FILTER($V$31:$V$50,$S$31:$S$50=$Y171)*_xlfn._xlws.FILTER(N$27:N$86,$M$27:$M$86=$Z171))</f>
        <v>750</v>
      </c>
      <c r="AB171" cm="1">
        <f t="array" ref="AB171">_xlfn._xlws.FILTER(O$27:O$86,$M$27:$M$86=$Z171)</f>
        <v>0.16</v>
      </c>
      <c r="AC171" cm="1">
        <f t="array" ref="AC171">_xlfn._xlws.FILTER(P$27:P$86,$M$27:$M$86=$Z171)</f>
        <v>0.32</v>
      </c>
      <c r="AD171" cm="1">
        <f t="array" ref="AD171">INT(_xlfn._xlws.FILTER(Q$27:Q$86,$M$27:$M$86=$Z171)*100)</f>
        <v>16</v>
      </c>
      <c r="AE171">
        <f t="shared" si="13"/>
        <v>30003</v>
      </c>
      <c r="AF171" t="str">
        <f t="shared" si="15"/>
        <v>item_30003_17</v>
      </c>
      <c r="AG171">
        <f t="shared" si="14"/>
        <v>17</v>
      </c>
    </row>
    <row r="172" spans="24:33">
      <c r="X172">
        <f t="shared" si="10"/>
        <v>2003</v>
      </c>
      <c r="Y172">
        <f t="shared" si="11"/>
        <v>3</v>
      </c>
      <c r="Z172">
        <f t="shared" si="12"/>
        <v>33</v>
      </c>
      <c r="AA172" cm="1">
        <f t="array" ref="AA172">INT(_xlfn._xlws.FILTER($V$31:$V$50,$S$31:$S$50=$Y172)*_xlfn._xlws.FILTER(N$27:N$86,$M$27:$M$86=$Z172))</f>
        <v>770</v>
      </c>
      <c r="AB172" cm="1">
        <f t="array" ref="AB172">_xlfn._xlws.FILTER(O$27:O$86,$M$27:$M$86=$Z172)</f>
        <v>0.165</v>
      </c>
      <c r="AC172" cm="1">
        <f t="array" ref="AC172">_xlfn._xlws.FILTER(P$27:P$86,$M$27:$M$86=$Z172)</f>
        <v>0.33</v>
      </c>
      <c r="AD172" cm="1">
        <f t="array" ref="AD172">INT(_xlfn._xlws.FILTER(Q$27:Q$86,$M$27:$M$86=$Z172)*100)</f>
        <v>16</v>
      </c>
      <c r="AE172">
        <f t="shared" si="13"/>
        <v>30003</v>
      </c>
      <c r="AF172" t="str">
        <f t="shared" si="15"/>
        <v>item_30003_17</v>
      </c>
      <c r="AG172">
        <f t="shared" si="14"/>
        <v>17</v>
      </c>
    </row>
    <row r="173" spans="24:33">
      <c r="X173">
        <f t="shared" si="10"/>
        <v>2003</v>
      </c>
      <c r="Y173">
        <f t="shared" si="11"/>
        <v>3</v>
      </c>
      <c r="Z173">
        <f t="shared" si="12"/>
        <v>34</v>
      </c>
      <c r="AA173" cm="1">
        <f t="array" ref="AA173">INT(_xlfn._xlws.FILTER($V$31:$V$50,$S$31:$S$50=$Y173)*_xlfn._xlws.FILTER(N$27:N$86,$M$27:$M$86=$Z173))</f>
        <v>791</v>
      </c>
      <c r="AB173" cm="1">
        <f t="array" ref="AB173">_xlfn._xlws.FILTER(O$27:O$86,$M$27:$M$86=$Z173)</f>
        <v>0.17</v>
      </c>
      <c r="AC173" cm="1">
        <f t="array" ref="AC173">_xlfn._xlws.FILTER(P$27:P$86,$M$27:$M$86=$Z173)</f>
        <v>0.34</v>
      </c>
      <c r="AD173" cm="1">
        <f t="array" ref="AD173">INT(_xlfn._xlws.FILTER(Q$27:Q$86,$M$27:$M$86=$Z173)*100)</f>
        <v>17</v>
      </c>
      <c r="AE173">
        <f t="shared" si="13"/>
        <v>30003</v>
      </c>
      <c r="AF173" t="str">
        <f t="shared" si="15"/>
        <v>item_30003_17</v>
      </c>
      <c r="AG173">
        <f t="shared" si="14"/>
        <v>17</v>
      </c>
    </row>
    <row r="174" spans="24:33">
      <c r="X174">
        <f t="shared" si="10"/>
        <v>2003</v>
      </c>
      <c r="Y174">
        <f t="shared" si="11"/>
        <v>3</v>
      </c>
      <c r="Z174">
        <f t="shared" si="12"/>
        <v>35</v>
      </c>
      <c r="AA174" cm="1">
        <f t="array" ref="AA174">INT(_xlfn._xlws.FILTER($V$31:$V$50,$S$31:$S$50=$Y174)*_xlfn._xlws.FILTER(N$27:N$86,$M$27:$M$86=$Z174))</f>
        <v>812</v>
      </c>
      <c r="AB174" cm="1">
        <f t="array" ref="AB174">_xlfn._xlws.FILTER(O$27:O$86,$M$27:$M$86=$Z174)</f>
        <v>0.175</v>
      </c>
      <c r="AC174" cm="1">
        <f t="array" ref="AC174">_xlfn._xlws.FILTER(P$27:P$86,$M$27:$M$86=$Z174)</f>
        <v>0.35</v>
      </c>
      <c r="AD174" cm="1">
        <f t="array" ref="AD174">INT(_xlfn._xlws.FILTER(Q$27:Q$86,$M$27:$M$86=$Z174)*100)</f>
        <v>17</v>
      </c>
      <c r="AE174">
        <f t="shared" si="13"/>
        <v>30003</v>
      </c>
      <c r="AF174" t="str">
        <f t="shared" si="15"/>
        <v>item_30003_17</v>
      </c>
      <c r="AG174">
        <f t="shared" si="14"/>
        <v>17</v>
      </c>
    </row>
    <row r="175" spans="24:33">
      <c r="X175">
        <f t="shared" si="10"/>
        <v>2003</v>
      </c>
      <c r="Y175">
        <f t="shared" si="11"/>
        <v>3</v>
      </c>
      <c r="Z175">
        <f t="shared" si="12"/>
        <v>36</v>
      </c>
      <c r="AA175" cm="1">
        <f t="array" ref="AA175">INT(_xlfn._xlws.FILTER($V$31:$V$50,$S$31:$S$50=$Y175)*_xlfn._xlws.FILTER(N$27:N$86,$M$27:$M$86=$Z175))</f>
        <v>833</v>
      </c>
      <c r="AB175" cm="1">
        <f t="array" ref="AB175">_xlfn._xlws.FILTER(O$27:O$86,$M$27:$M$86=$Z175)</f>
        <v>0.18</v>
      </c>
      <c r="AC175" cm="1">
        <f t="array" ref="AC175">_xlfn._xlws.FILTER(P$27:P$86,$M$27:$M$86=$Z175)</f>
        <v>0.36</v>
      </c>
      <c r="AD175" cm="1">
        <f t="array" ref="AD175">INT(_xlfn._xlws.FILTER(Q$27:Q$86,$M$27:$M$86=$Z175)*100)</f>
        <v>18</v>
      </c>
      <c r="AE175">
        <f t="shared" si="13"/>
        <v>30003</v>
      </c>
      <c r="AF175" t="str">
        <f t="shared" si="15"/>
        <v>item_30003_19</v>
      </c>
      <c r="AG175">
        <f t="shared" si="14"/>
        <v>19</v>
      </c>
    </row>
    <row r="176" spans="24:33">
      <c r="X176">
        <f t="shared" si="10"/>
        <v>2003</v>
      </c>
      <c r="Y176">
        <f t="shared" si="11"/>
        <v>3</v>
      </c>
      <c r="Z176">
        <f t="shared" si="12"/>
        <v>37</v>
      </c>
      <c r="AA176" cm="1">
        <f t="array" ref="AA176">INT(_xlfn._xlws.FILTER($V$31:$V$50,$S$31:$S$50=$Y176)*_xlfn._xlws.FILTER(N$27:N$86,$M$27:$M$86=$Z176))</f>
        <v>854</v>
      </c>
      <c r="AB176" cm="1">
        <f t="array" ref="AB176">_xlfn._xlws.FILTER(O$27:O$86,$M$27:$M$86=$Z176)</f>
        <v>0.185</v>
      </c>
      <c r="AC176" cm="1">
        <f t="array" ref="AC176">_xlfn._xlws.FILTER(P$27:P$86,$M$27:$M$86=$Z176)</f>
        <v>0.37</v>
      </c>
      <c r="AD176" cm="1">
        <f t="array" ref="AD176">INT(_xlfn._xlws.FILTER(Q$27:Q$86,$M$27:$M$86=$Z176)*100)</f>
        <v>18</v>
      </c>
      <c r="AE176">
        <f t="shared" si="13"/>
        <v>30003</v>
      </c>
      <c r="AF176" t="str">
        <f t="shared" si="15"/>
        <v>item_30003_19</v>
      </c>
      <c r="AG176">
        <f t="shared" si="14"/>
        <v>19</v>
      </c>
    </row>
    <row r="177" spans="24:33">
      <c r="X177">
        <f t="shared" si="10"/>
        <v>2003</v>
      </c>
      <c r="Y177">
        <f t="shared" si="11"/>
        <v>3</v>
      </c>
      <c r="Z177">
        <f t="shared" si="12"/>
        <v>38</v>
      </c>
      <c r="AA177" cm="1">
        <f t="array" ref="AA177">INT(_xlfn._xlws.FILTER($V$31:$V$50,$S$31:$S$50=$Y177)*_xlfn._xlws.FILTER(N$27:N$86,$M$27:$M$86=$Z177))</f>
        <v>875</v>
      </c>
      <c r="AB177" cm="1">
        <f t="array" ref="AB177">_xlfn._xlws.FILTER(O$27:O$86,$M$27:$M$86=$Z177)</f>
        <v>0.19</v>
      </c>
      <c r="AC177" cm="1">
        <f t="array" ref="AC177">_xlfn._xlws.FILTER(P$27:P$86,$M$27:$M$86=$Z177)</f>
        <v>0.38</v>
      </c>
      <c r="AD177" cm="1">
        <f t="array" ref="AD177">INT(_xlfn._xlws.FILTER(Q$27:Q$86,$M$27:$M$86=$Z177)*100)</f>
        <v>19</v>
      </c>
      <c r="AE177">
        <f t="shared" si="13"/>
        <v>30003</v>
      </c>
      <c r="AF177" t="str">
        <f t="shared" si="15"/>
        <v>item_30003_19</v>
      </c>
      <c r="AG177">
        <f t="shared" si="14"/>
        <v>19</v>
      </c>
    </row>
    <row r="178" spans="24:33">
      <c r="X178">
        <f t="shared" si="10"/>
        <v>2003</v>
      </c>
      <c r="Y178">
        <f t="shared" si="11"/>
        <v>3</v>
      </c>
      <c r="Z178">
        <f t="shared" si="12"/>
        <v>39</v>
      </c>
      <c r="AA178" cm="1">
        <f t="array" ref="AA178">INT(_xlfn._xlws.FILTER($V$31:$V$50,$S$31:$S$50=$Y178)*_xlfn._xlws.FILTER(N$27:N$86,$M$27:$M$86=$Z178))</f>
        <v>895</v>
      </c>
      <c r="AB178" cm="1">
        <f t="array" ref="AB178">_xlfn._xlws.FILTER(O$27:O$86,$M$27:$M$86=$Z178)</f>
        <v>0.195</v>
      </c>
      <c r="AC178" cm="1">
        <f t="array" ref="AC178">_xlfn._xlws.FILTER(P$27:P$86,$M$27:$M$86=$Z178)</f>
        <v>0.39</v>
      </c>
      <c r="AD178" cm="1">
        <f t="array" ref="AD178">INT(_xlfn._xlws.FILTER(Q$27:Q$86,$M$27:$M$86=$Z178)*100)</f>
        <v>19</v>
      </c>
      <c r="AE178">
        <f t="shared" si="13"/>
        <v>30003</v>
      </c>
      <c r="AF178" t="str">
        <f t="shared" si="15"/>
        <v>item_30003_19</v>
      </c>
      <c r="AG178">
        <f t="shared" si="14"/>
        <v>19</v>
      </c>
    </row>
    <row r="179" spans="24:33">
      <c r="X179">
        <f t="shared" si="10"/>
        <v>2003</v>
      </c>
      <c r="Y179">
        <f t="shared" si="11"/>
        <v>3</v>
      </c>
      <c r="Z179">
        <f t="shared" si="12"/>
        <v>40</v>
      </c>
      <c r="AA179" cm="1">
        <f t="array" ref="AA179">INT(_xlfn._xlws.FILTER($V$31:$V$50,$S$31:$S$50=$Y179)*_xlfn._xlws.FILTER(N$27:N$86,$M$27:$M$86=$Z179))</f>
        <v>916</v>
      </c>
      <c r="AB179" cm="1">
        <f t="array" ref="AB179">_xlfn._xlws.FILTER(O$27:O$86,$M$27:$M$86=$Z179)</f>
        <v>0.2</v>
      </c>
      <c r="AC179" cm="1">
        <f t="array" ref="AC179">_xlfn._xlws.FILTER(P$27:P$86,$M$27:$M$86=$Z179)</f>
        <v>0.4</v>
      </c>
      <c r="AD179" cm="1">
        <f t="array" ref="AD179">INT(_xlfn._xlws.FILTER(Q$27:Q$86,$M$27:$M$86=$Z179)*100)</f>
        <v>20</v>
      </c>
      <c r="AE179">
        <f t="shared" si="13"/>
        <v>30003</v>
      </c>
      <c r="AF179" t="str">
        <f t="shared" si="15"/>
        <v>item_30003_19</v>
      </c>
      <c r="AG179">
        <f t="shared" si="14"/>
        <v>19</v>
      </c>
    </row>
    <row r="180" spans="24:33">
      <c r="X180">
        <f t="shared" si="10"/>
        <v>2003</v>
      </c>
      <c r="Y180">
        <f t="shared" si="11"/>
        <v>3</v>
      </c>
      <c r="Z180">
        <f t="shared" si="12"/>
        <v>41</v>
      </c>
      <c r="AA180" cm="1">
        <f t="array" ref="AA180">INT(_xlfn._xlws.FILTER($V$31:$V$50,$S$31:$S$50=$Y180)*_xlfn._xlws.FILTER(N$27:N$86,$M$27:$M$86=$Z180))</f>
        <v>937</v>
      </c>
      <c r="AB180" cm="1">
        <f t="array" ref="AB180">_xlfn._xlws.FILTER(O$27:O$86,$M$27:$M$86=$Z180)</f>
        <v>0.205</v>
      </c>
      <c r="AC180" cm="1">
        <f t="array" ref="AC180">_xlfn._xlws.FILTER(P$27:P$86,$M$27:$M$86=$Z180)</f>
        <v>0.41</v>
      </c>
      <c r="AD180" cm="1">
        <f t="array" ref="AD180">INT(_xlfn._xlws.FILTER(Q$27:Q$86,$M$27:$M$86=$Z180)*100)</f>
        <v>20</v>
      </c>
      <c r="AE180">
        <f t="shared" si="13"/>
        <v>30003</v>
      </c>
      <c r="AF180" t="str">
        <f t="shared" si="15"/>
        <v>item_30003_22</v>
      </c>
      <c r="AG180">
        <f t="shared" si="14"/>
        <v>22</v>
      </c>
    </row>
    <row r="181" spans="24:33">
      <c r="X181">
        <f t="shared" si="10"/>
        <v>2003</v>
      </c>
      <c r="Y181">
        <f t="shared" si="11"/>
        <v>3</v>
      </c>
      <c r="Z181">
        <f t="shared" si="12"/>
        <v>42</v>
      </c>
      <c r="AA181" cm="1">
        <f t="array" ref="AA181">INT(_xlfn._xlws.FILTER($V$31:$V$50,$S$31:$S$50=$Y181)*_xlfn._xlws.FILTER(N$27:N$86,$M$27:$M$86=$Z181))</f>
        <v>958</v>
      </c>
      <c r="AB181" cm="1">
        <f t="array" ref="AB181">_xlfn._xlws.FILTER(O$27:O$86,$M$27:$M$86=$Z181)</f>
        <v>0.21</v>
      </c>
      <c r="AC181" cm="1">
        <f t="array" ref="AC181">_xlfn._xlws.FILTER(P$27:P$86,$M$27:$M$86=$Z181)</f>
        <v>0.42</v>
      </c>
      <c r="AD181" cm="1">
        <f t="array" ref="AD181">INT(_xlfn._xlws.FILTER(Q$27:Q$86,$M$27:$M$86=$Z181)*100)</f>
        <v>21</v>
      </c>
      <c r="AE181">
        <f t="shared" si="13"/>
        <v>30003</v>
      </c>
      <c r="AF181" t="str">
        <f t="shared" si="15"/>
        <v>item_30003_22</v>
      </c>
      <c r="AG181">
        <f t="shared" si="14"/>
        <v>22</v>
      </c>
    </row>
    <row r="182" spans="24:33">
      <c r="X182">
        <f t="shared" si="10"/>
        <v>2003</v>
      </c>
      <c r="Y182">
        <f t="shared" si="11"/>
        <v>3</v>
      </c>
      <c r="Z182">
        <f t="shared" si="12"/>
        <v>43</v>
      </c>
      <c r="AA182" cm="1">
        <f t="array" ref="AA182">INT(_xlfn._xlws.FILTER($V$31:$V$50,$S$31:$S$50=$Y182)*_xlfn._xlws.FILTER(N$27:N$86,$M$27:$M$86=$Z182))</f>
        <v>979</v>
      </c>
      <c r="AB182" cm="1">
        <f t="array" ref="AB182">_xlfn._xlws.FILTER(O$27:O$86,$M$27:$M$86=$Z182)</f>
        <v>0.215</v>
      </c>
      <c r="AC182" cm="1">
        <f t="array" ref="AC182">_xlfn._xlws.FILTER(P$27:P$86,$M$27:$M$86=$Z182)</f>
        <v>0.43</v>
      </c>
      <c r="AD182" cm="1">
        <f t="array" ref="AD182">INT(_xlfn._xlws.FILTER(Q$27:Q$86,$M$27:$M$86=$Z182)*100)</f>
        <v>21</v>
      </c>
      <c r="AE182">
        <f t="shared" si="13"/>
        <v>30003</v>
      </c>
      <c r="AF182" t="str">
        <f t="shared" si="15"/>
        <v>item_30003_22</v>
      </c>
      <c r="AG182">
        <f t="shared" si="14"/>
        <v>22</v>
      </c>
    </row>
    <row r="183" spans="24:33">
      <c r="X183">
        <f t="shared" si="10"/>
        <v>2003</v>
      </c>
      <c r="Y183">
        <f t="shared" si="11"/>
        <v>3</v>
      </c>
      <c r="Z183">
        <f t="shared" si="12"/>
        <v>44</v>
      </c>
      <c r="AA183" cm="1">
        <f t="array" ref="AA183">INT(_xlfn._xlws.FILTER($V$31:$V$50,$S$31:$S$50=$Y183)*_xlfn._xlws.FILTER(N$27:N$86,$M$27:$M$86=$Z183))</f>
        <v>1000</v>
      </c>
      <c r="AB183" cm="1">
        <f t="array" ref="AB183">_xlfn._xlws.FILTER(O$27:O$86,$M$27:$M$86=$Z183)</f>
        <v>0.22</v>
      </c>
      <c r="AC183" cm="1">
        <f t="array" ref="AC183">_xlfn._xlws.FILTER(P$27:P$86,$M$27:$M$86=$Z183)</f>
        <v>0.44</v>
      </c>
      <c r="AD183" cm="1">
        <f t="array" ref="AD183">INT(_xlfn._xlws.FILTER(Q$27:Q$86,$M$27:$M$86=$Z183)*100)</f>
        <v>22</v>
      </c>
      <c r="AE183">
        <f t="shared" si="13"/>
        <v>30003</v>
      </c>
      <c r="AF183" t="str">
        <f t="shared" si="15"/>
        <v>item_30003_22</v>
      </c>
      <c r="AG183">
        <f t="shared" si="14"/>
        <v>22</v>
      </c>
    </row>
    <row r="184" spans="24:33">
      <c r="X184">
        <f t="shared" si="10"/>
        <v>2003</v>
      </c>
      <c r="Y184">
        <f t="shared" si="11"/>
        <v>3</v>
      </c>
      <c r="Z184">
        <f t="shared" si="12"/>
        <v>45</v>
      </c>
      <c r="AA184" cm="1">
        <f t="array" ref="AA184">INT(_xlfn._xlws.FILTER($V$31:$V$50,$S$31:$S$50=$Y184)*_xlfn._xlws.FILTER(N$27:N$86,$M$27:$M$86=$Z184))</f>
        <v>1020</v>
      </c>
      <c r="AB184" cm="1">
        <f t="array" ref="AB184">_xlfn._xlws.FILTER(O$27:O$86,$M$27:$M$86=$Z184)</f>
        <v>0.225</v>
      </c>
      <c r="AC184" cm="1">
        <f t="array" ref="AC184">_xlfn._xlws.FILTER(P$27:P$86,$M$27:$M$86=$Z184)</f>
        <v>0.45</v>
      </c>
      <c r="AD184" cm="1">
        <f t="array" ref="AD184">INT(_xlfn._xlws.FILTER(Q$27:Q$86,$M$27:$M$86=$Z184)*100)</f>
        <v>22</v>
      </c>
      <c r="AE184">
        <f t="shared" si="13"/>
        <v>30003</v>
      </c>
      <c r="AF184" t="str">
        <f t="shared" si="15"/>
        <v>item_30003_22</v>
      </c>
      <c r="AG184">
        <f t="shared" si="14"/>
        <v>22</v>
      </c>
    </row>
    <row r="185" spans="24:33">
      <c r="X185">
        <f t="shared" si="10"/>
        <v>2003</v>
      </c>
      <c r="Y185">
        <f t="shared" si="11"/>
        <v>3</v>
      </c>
      <c r="Z185">
        <f t="shared" si="12"/>
        <v>46</v>
      </c>
      <c r="AA185" cm="1">
        <f t="array" ref="AA185">INT(_xlfn._xlws.FILTER($V$31:$V$50,$S$31:$S$50=$Y185)*_xlfn._xlws.FILTER(N$27:N$86,$M$27:$M$86=$Z185))</f>
        <v>1041</v>
      </c>
      <c r="AB185" cm="1">
        <f t="array" ref="AB185">_xlfn._xlws.FILTER(O$27:O$86,$M$27:$M$86=$Z185)</f>
        <v>0.23</v>
      </c>
      <c r="AC185" cm="1">
        <f t="array" ref="AC185">_xlfn._xlws.FILTER(P$27:P$86,$M$27:$M$86=$Z185)</f>
        <v>0.46</v>
      </c>
      <c r="AD185" cm="1">
        <f t="array" ref="AD185">INT(_xlfn._xlws.FILTER(Q$27:Q$86,$M$27:$M$86=$Z185)*100)</f>
        <v>23</v>
      </c>
      <c r="AE185">
        <f t="shared" si="13"/>
        <v>30003</v>
      </c>
      <c r="AF185" t="str">
        <f t="shared" si="15"/>
        <v>item_30003_25</v>
      </c>
      <c r="AG185">
        <f t="shared" si="14"/>
        <v>25</v>
      </c>
    </row>
    <row r="186" spans="24:33">
      <c r="X186">
        <f t="shared" si="10"/>
        <v>2003</v>
      </c>
      <c r="Y186">
        <f t="shared" si="11"/>
        <v>3</v>
      </c>
      <c r="Z186">
        <f t="shared" si="12"/>
        <v>47</v>
      </c>
      <c r="AA186" cm="1">
        <f t="array" ref="AA186">INT(_xlfn._xlws.FILTER($V$31:$V$50,$S$31:$S$50=$Y186)*_xlfn._xlws.FILTER(N$27:N$86,$M$27:$M$86=$Z186))</f>
        <v>1062</v>
      </c>
      <c r="AB186" cm="1">
        <f t="array" ref="AB186">_xlfn._xlws.FILTER(O$27:O$86,$M$27:$M$86=$Z186)</f>
        <v>0.235</v>
      </c>
      <c r="AC186" cm="1">
        <f t="array" ref="AC186">_xlfn._xlws.FILTER(P$27:P$86,$M$27:$M$86=$Z186)</f>
        <v>0.47</v>
      </c>
      <c r="AD186" cm="1">
        <f t="array" ref="AD186">INT(_xlfn._xlws.FILTER(Q$27:Q$86,$M$27:$M$86=$Z186)*100)</f>
        <v>23</v>
      </c>
      <c r="AE186">
        <f t="shared" si="13"/>
        <v>30003</v>
      </c>
      <c r="AF186" t="str">
        <f t="shared" si="15"/>
        <v>item_30003_25</v>
      </c>
      <c r="AG186">
        <f t="shared" si="14"/>
        <v>25</v>
      </c>
    </row>
    <row r="187" spans="24:33">
      <c r="X187">
        <f t="shared" si="10"/>
        <v>2003</v>
      </c>
      <c r="Y187">
        <f t="shared" si="11"/>
        <v>3</v>
      </c>
      <c r="Z187">
        <f t="shared" si="12"/>
        <v>48</v>
      </c>
      <c r="AA187" cm="1">
        <f t="array" ref="AA187">INT(_xlfn._xlws.FILTER($V$31:$V$50,$S$31:$S$50=$Y187)*_xlfn._xlws.FILTER(N$27:N$86,$M$27:$M$86=$Z187))</f>
        <v>1083</v>
      </c>
      <c r="AB187" cm="1">
        <f t="array" ref="AB187">_xlfn._xlws.FILTER(O$27:O$86,$M$27:$M$86=$Z187)</f>
        <v>0.24</v>
      </c>
      <c r="AC187" cm="1">
        <f t="array" ref="AC187">_xlfn._xlws.FILTER(P$27:P$86,$M$27:$M$86=$Z187)</f>
        <v>0.48</v>
      </c>
      <c r="AD187" cm="1">
        <f t="array" ref="AD187">INT(_xlfn._xlws.FILTER(Q$27:Q$86,$M$27:$M$86=$Z187)*100)</f>
        <v>24</v>
      </c>
      <c r="AE187">
        <f t="shared" si="13"/>
        <v>30003</v>
      </c>
      <c r="AF187" t="str">
        <f t="shared" si="15"/>
        <v>item_30003_25</v>
      </c>
      <c r="AG187">
        <f t="shared" si="14"/>
        <v>25</v>
      </c>
    </row>
    <row r="188" spans="24:33">
      <c r="X188">
        <f t="shared" si="10"/>
        <v>2003</v>
      </c>
      <c r="Y188">
        <f t="shared" si="11"/>
        <v>3</v>
      </c>
      <c r="Z188">
        <f t="shared" si="12"/>
        <v>49</v>
      </c>
      <c r="AA188" cm="1">
        <f t="array" ref="AA188">INT(_xlfn._xlws.FILTER($V$31:$V$50,$S$31:$S$50=$Y188)*_xlfn._xlws.FILTER(N$27:N$86,$M$27:$M$86=$Z188))</f>
        <v>1104</v>
      </c>
      <c r="AB188" cm="1">
        <f t="array" ref="AB188">_xlfn._xlws.FILTER(O$27:O$86,$M$27:$M$86=$Z188)</f>
        <v>0.245</v>
      </c>
      <c r="AC188" cm="1">
        <f t="array" ref="AC188">_xlfn._xlws.FILTER(P$27:P$86,$M$27:$M$86=$Z188)</f>
        <v>0.49</v>
      </c>
      <c r="AD188" cm="1">
        <f t="array" ref="AD188">INT(_xlfn._xlws.FILTER(Q$27:Q$86,$M$27:$M$86=$Z188)*100)</f>
        <v>24</v>
      </c>
      <c r="AE188">
        <f t="shared" si="13"/>
        <v>30003</v>
      </c>
      <c r="AF188" t="str">
        <f t="shared" si="15"/>
        <v>item_30003_25</v>
      </c>
      <c r="AG188">
        <f t="shared" si="14"/>
        <v>25</v>
      </c>
    </row>
    <row r="189" spans="24:33">
      <c r="X189">
        <f t="shared" si="10"/>
        <v>2003</v>
      </c>
      <c r="Y189">
        <f t="shared" si="11"/>
        <v>3</v>
      </c>
      <c r="Z189">
        <f t="shared" si="12"/>
        <v>50</v>
      </c>
      <c r="AA189" cm="1">
        <f t="array" ref="AA189">INT(_xlfn._xlws.FILTER($V$31:$V$50,$S$31:$S$50=$Y189)*_xlfn._xlws.FILTER(N$27:N$86,$M$27:$M$86=$Z189))</f>
        <v>1125</v>
      </c>
      <c r="AB189" cm="1">
        <f t="array" ref="AB189">_xlfn._xlws.FILTER(O$27:O$86,$M$27:$M$86=$Z189)</f>
        <v>0.25</v>
      </c>
      <c r="AC189" cm="1">
        <f t="array" ref="AC189">_xlfn._xlws.FILTER(P$27:P$86,$M$27:$M$86=$Z189)</f>
        <v>0.5</v>
      </c>
      <c r="AD189" cm="1">
        <f t="array" ref="AD189">INT(_xlfn._xlws.FILTER(Q$27:Q$86,$M$27:$M$86=$Z189)*100)</f>
        <v>25</v>
      </c>
      <c r="AE189">
        <f t="shared" si="13"/>
        <v>30003</v>
      </c>
      <c r="AF189" t="str">
        <f t="shared" si="15"/>
        <v>item_30003_25</v>
      </c>
      <c r="AG189">
        <f t="shared" si="14"/>
        <v>25</v>
      </c>
    </row>
    <row r="190" spans="24:33">
      <c r="X190">
        <f t="shared" si="10"/>
        <v>2003</v>
      </c>
      <c r="Y190">
        <f t="shared" si="11"/>
        <v>3</v>
      </c>
      <c r="Z190">
        <f t="shared" si="12"/>
        <v>51</v>
      </c>
      <c r="AA190" cm="1">
        <f t="array" ref="AA190">INT(_xlfn._xlws.FILTER($V$31:$V$50,$S$31:$S$50=$Y190)*_xlfn._xlws.FILTER(N$27:N$86,$M$27:$M$86=$Z190))</f>
        <v>1145</v>
      </c>
      <c r="AB190" cm="1">
        <f t="array" ref="AB190">_xlfn._xlws.FILTER(O$27:O$86,$M$27:$M$86=$Z190)</f>
        <v>0.255</v>
      </c>
      <c r="AC190" cm="1">
        <f t="array" ref="AC190">_xlfn._xlws.FILTER(P$27:P$86,$M$27:$M$86=$Z190)</f>
        <v>0.51</v>
      </c>
      <c r="AD190" cm="1">
        <f t="array" ref="AD190">INT(_xlfn._xlws.FILTER(Q$27:Q$86,$M$27:$M$86=$Z190)*100)</f>
        <v>25</v>
      </c>
      <c r="AE190">
        <f t="shared" si="13"/>
        <v>30003</v>
      </c>
      <c r="AF190" t="str">
        <f t="shared" si="15"/>
        <v>item_30003_28</v>
      </c>
      <c r="AG190">
        <f t="shared" si="14"/>
        <v>28</v>
      </c>
    </row>
    <row r="191" spans="24:33">
      <c r="X191">
        <f t="shared" si="10"/>
        <v>2003</v>
      </c>
      <c r="Y191">
        <f t="shared" si="11"/>
        <v>3</v>
      </c>
      <c r="Z191">
        <f t="shared" si="12"/>
        <v>52</v>
      </c>
      <c r="AA191" cm="1">
        <f t="array" ref="AA191">INT(_xlfn._xlws.FILTER($V$31:$V$50,$S$31:$S$50=$Y191)*_xlfn._xlws.FILTER(N$27:N$86,$M$27:$M$86=$Z191))</f>
        <v>1166</v>
      </c>
      <c r="AB191" cm="1">
        <f t="array" ref="AB191">_xlfn._xlws.FILTER(O$27:O$86,$M$27:$M$86=$Z191)</f>
        <v>0.26</v>
      </c>
      <c r="AC191" cm="1">
        <f t="array" ref="AC191">_xlfn._xlws.FILTER(P$27:P$86,$M$27:$M$86=$Z191)</f>
        <v>0.52</v>
      </c>
      <c r="AD191" cm="1">
        <f t="array" ref="AD191">INT(_xlfn._xlws.FILTER(Q$27:Q$86,$M$27:$M$86=$Z191)*100)</f>
        <v>26</v>
      </c>
      <c r="AE191">
        <f t="shared" si="13"/>
        <v>30003</v>
      </c>
      <c r="AF191" t="str">
        <f t="shared" si="15"/>
        <v>item_30003_28</v>
      </c>
      <c r="AG191">
        <f t="shared" si="14"/>
        <v>28</v>
      </c>
    </row>
    <row r="192" spans="24:33">
      <c r="X192">
        <f t="shared" si="10"/>
        <v>2003</v>
      </c>
      <c r="Y192">
        <f t="shared" si="11"/>
        <v>3</v>
      </c>
      <c r="Z192">
        <f t="shared" si="12"/>
        <v>53</v>
      </c>
      <c r="AA192" cm="1">
        <f t="array" ref="AA192">INT(_xlfn._xlws.FILTER($V$31:$V$50,$S$31:$S$50=$Y192)*_xlfn._xlws.FILTER(N$27:N$86,$M$27:$M$86=$Z192))</f>
        <v>1187</v>
      </c>
      <c r="AB192" cm="1">
        <f t="array" ref="AB192">_xlfn._xlws.FILTER(O$27:O$86,$M$27:$M$86=$Z192)</f>
        <v>0.265</v>
      </c>
      <c r="AC192" cm="1">
        <f t="array" ref="AC192">_xlfn._xlws.FILTER(P$27:P$86,$M$27:$M$86=$Z192)</f>
        <v>0.53</v>
      </c>
      <c r="AD192" cm="1">
        <f t="array" ref="AD192">INT(_xlfn._xlws.FILTER(Q$27:Q$86,$M$27:$M$86=$Z192)*100)</f>
        <v>26</v>
      </c>
      <c r="AE192">
        <f t="shared" si="13"/>
        <v>30003</v>
      </c>
      <c r="AF192" t="str">
        <f t="shared" si="15"/>
        <v>item_30003_28</v>
      </c>
      <c r="AG192">
        <f t="shared" si="14"/>
        <v>28</v>
      </c>
    </row>
    <row r="193" spans="24:33">
      <c r="X193">
        <f t="shared" si="10"/>
        <v>2003</v>
      </c>
      <c r="Y193">
        <f t="shared" si="11"/>
        <v>3</v>
      </c>
      <c r="Z193">
        <f t="shared" si="12"/>
        <v>54</v>
      </c>
      <c r="AA193" cm="1">
        <f t="array" ref="AA193">INT(_xlfn._xlws.FILTER($V$31:$V$50,$S$31:$S$50=$Y193)*_xlfn._xlws.FILTER(N$27:N$86,$M$27:$M$86=$Z193))</f>
        <v>1208</v>
      </c>
      <c r="AB193" cm="1">
        <f t="array" ref="AB193">_xlfn._xlws.FILTER(O$27:O$86,$M$27:$M$86=$Z193)</f>
        <v>0.27</v>
      </c>
      <c r="AC193" cm="1">
        <f t="array" ref="AC193">_xlfn._xlws.FILTER(P$27:P$86,$M$27:$M$86=$Z193)</f>
        <v>0.54</v>
      </c>
      <c r="AD193" cm="1">
        <f t="array" ref="AD193">INT(_xlfn._xlws.FILTER(Q$27:Q$86,$M$27:$M$86=$Z193)*100)</f>
        <v>27</v>
      </c>
      <c r="AE193">
        <f t="shared" si="13"/>
        <v>30003</v>
      </c>
      <c r="AF193" t="str">
        <f t="shared" si="15"/>
        <v>item_30003_28</v>
      </c>
      <c r="AG193">
        <f t="shared" si="14"/>
        <v>28</v>
      </c>
    </row>
    <row r="194" spans="24:33">
      <c r="X194">
        <f t="shared" si="10"/>
        <v>2003</v>
      </c>
      <c r="Y194">
        <f t="shared" si="11"/>
        <v>3</v>
      </c>
      <c r="Z194">
        <f t="shared" si="12"/>
        <v>55</v>
      </c>
      <c r="AA194" cm="1">
        <f t="array" ref="AA194">INT(_xlfn._xlws.FILTER($V$31:$V$50,$S$31:$S$50=$Y194)*_xlfn._xlws.FILTER(N$27:N$86,$M$27:$M$86=$Z194))</f>
        <v>1229</v>
      </c>
      <c r="AB194" cm="1">
        <f t="array" ref="AB194">_xlfn._xlws.FILTER(O$27:O$86,$M$27:$M$86=$Z194)</f>
        <v>0.275</v>
      </c>
      <c r="AC194" cm="1">
        <f t="array" ref="AC194">_xlfn._xlws.FILTER(P$27:P$86,$M$27:$M$86=$Z194)</f>
        <v>0.55</v>
      </c>
      <c r="AD194" cm="1">
        <f t="array" ref="AD194">INT(_xlfn._xlws.FILTER(Q$27:Q$86,$M$27:$M$86=$Z194)*100)</f>
        <v>27</v>
      </c>
      <c r="AE194">
        <f t="shared" si="13"/>
        <v>30003</v>
      </c>
      <c r="AF194" t="str">
        <f t="shared" si="15"/>
        <v>item_30003_28</v>
      </c>
      <c r="AG194">
        <f t="shared" si="14"/>
        <v>28</v>
      </c>
    </row>
    <row r="195" spans="24:33">
      <c r="X195">
        <f t="shared" si="10"/>
        <v>2003</v>
      </c>
      <c r="Y195">
        <f t="shared" si="11"/>
        <v>3</v>
      </c>
      <c r="Z195">
        <f t="shared" si="12"/>
        <v>56</v>
      </c>
      <c r="AA195" cm="1">
        <f t="array" ref="AA195">INT(_xlfn._xlws.FILTER($V$31:$V$50,$S$31:$S$50=$Y195)*_xlfn._xlws.FILTER(N$27:N$86,$M$27:$M$86=$Z195))</f>
        <v>1250</v>
      </c>
      <c r="AB195" cm="1">
        <f t="array" ref="AB195">_xlfn._xlws.FILTER(O$27:O$86,$M$27:$M$86=$Z195)</f>
        <v>0.28</v>
      </c>
      <c r="AC195" cm="1">
        <f t="array" ref="AC195">_xlfn._xlws.FILTER(P$27:P$86,$M$27:$M$86=$Z195)</f>
        <v>0.56</v>
      </c>
      <c r="AD195" cm="1">
        <f t="array" ref="AD195">INT(_xlfn._xlws.FILTER(Q$27:Q$86,$M$27:$M$86=$Z195)*100)</f>
        <v>28</v>
      </c>
      <c r="AE195">
        <f t="shared" si="13"/>
        <v>30003</v>
      </c>
      <c r="AF195" t="str">
        <f t="shared" si="15"/>
        <v>item_30003_31</v>
      </c>
      <c r="AG195">
        <f t="shared" si="14"/>
        <v>31</v>
      </c>
    </row>
    <row r="196" spans="24:33">
      <c r="X196">
        <f t="shared" si="10"/>
        <v>2003</v>
      </c>
      <c r="Y196">
        <f t="shared" si="11"/>
        <v>3</v>
      </c>
      <c r="Z196">
        <f t="shared" si="12"/>
        <v>57</v>
      </c>
      <c r="AA196" cm="1">
        <f t="array" ref="AA196">INT(_xlfn._xlws.FILTER($V$31:$V$50,$S$31:$S$50=$Y196)*_xlfn._xlws.FILTER(N$27:N$86,$M$27:$M$86=$Z196))</f>
        <v>1270</v>
      </c>
      <c r="AB196" cm="1">
        <f t="array" ref="AB196">_xlfn._xlws.FILTER(O$27:O$86,$M$27:$M$86=$Z196)</f>
        <v>0.285</v>
      </c>
      <c r="AC196" cm="1">
        <f t="array" ref="AC196">_xlfn._xlws.FILTER(P$27:P$86,$M$27:$M$86=$Z196)</f>
        <v>0.57</v>
      </c>
      <c r="AD196" cm="1">
        <f t="array" ref="AD196">INT(_xlfn._xlws.FILTER(Q$27:Q$86,$M$27:$M$86=$Z196)*100)</f>
        <v>28</v>
      </c>
      <c r="AE196">
        <f t="shared" si="13"/>
        <v>30003</v>
      </c>
      <c r="AF196" t="str">
        <f t="shared" si="15"/>
        <v>item_30003_31</v>
      </c>
      <c r="AG196">
        <f t="shared" si="14"/>
        <v>31</v>
      </c>
    </row>
    <row r="197" spans="24:33">
      <c r="X197">
        <f t="shared" si="10"/>
        <v>2003</v>
      </c>
      <c r="Y197">
        <f t="shared" si="11"/>
        <v>3</v>
      </c>
      <c r="Z197">
        <f t="shared" si="12"/>
        <v>58</v>
      </c>
      <c r="AA197" cm="1">
        <f t="array" ref="AA197">INT(_xlfn._xlws.FILTER($V$31:$V$50,$S$31:$S$50=$Y197)*_xlfn._xlws.FILTER(N$27:N$86,$M$27:$M$86=$Z197))</f>
        <v>1291</v>
      </c>
      <c r="AB197" cm="1">
        <f t="array" ref="AB197">_xlfn._xlws.FILTER(O$27:O$86,$M$27:$M$86=$Z197)</f>
        <v>0.29</v>
      </c>
      <c r="AC197" cm="1">
        <f t="array" ref="AC197">_xlfn._xlws.FILTER(P$27:P$86,$M$27:$M$86=$Z197)</f>
        <v>0.58</v>
      </c>
      <c r="AD197" cm="1">
        <f t="array" ref="AD197">INT(_xlfn._xlws.FILTER(Q$27:Q$86,$M$27:$M$86=$Z197)*100)</f>
        <v>29</v>
      </c>
      <c r="AE197">
        <f t="shared" si="13"/>
        <v>30003</v>
      </c>
      <c r="AF197" t="str">
        <f t="shared" si="15"/>
        <v>item_30003_31</v>
      </c>
      <c r="AG197">
        <f t="shared" si="14"/>
        <v>31</v>
      </c>
    </row>
    <row r="198" spans="24:33">
      <c r="X198">
        <f t="shared" si="10"/>
        <v>2003</v>
      </c>
      <c r="Y198">
        <f t="shared" si="11"/>
        <v>3</v>
      </c>
      <c r="Z198">
        <f t="shared" si="12"/>
        <v>59</v>
      </c>
      <c r="AA198" cm="1">
        <f t="array" ref="AA198">INT(_xlfn._xlws.FILTER($V$31:$V$50,$S$31:$S$50=$Y198)*_xlfn._xlws.FILTER(N$27:N$86,$M$27:$M$86=$Z198))</f>
        <v>1312</v>
      </c>
      <c r="AB198" cm="1">
        <f t="array" ref="AB198">_xlfn._xlws.FILTER(O$27:O$86,$M$27:$M$86=$Z198)</f>
        <v>0.295</v>
      </c>
      <c r="AC198" cm="1">
        <f t="array" ref="AC198">_xlfn._xlws.FILTER(P$27:P$86,$M$27:$M$86=$Z198)</f>
        <v>0.59</v>
      </c>
      <c r="AD198" cm="1">
        <f t="array" ref="AD198">INT(_xlfn._xlws.FILTER(Q$27:Q$86,$M$27:$M$86=$Z198)*100)</f>
        <v>29</v>
      </c>
      <c r="AE198">
        <f t="shared" si="13"/>
        <v>30003</v>
      </c>
      <c r="AF198" t="str">
        <f t="shared" si="15"/>
        <v>item_30003_31</v>
      </c>
      <c r="AG198">
        <f t="shared" si="14"/>
        <v>31</v>
      </c>
    </row>
    <row r="199" spans="24:33">
      <c r="X199">
        <f t="shared" si="10"/>
        <v>2003</v>
      </c>
      <c r="Y199">
        <f t="shared" si="11"/>
        <v>3</v>
      </c>
      <c r="Z199">
        <f t="shared" si="12"/>
        <v>60</v>
      </c>
      <c r="AA199" cm="1">
        <f t="array" ref="AA199">INT(_xlfn._xlws.FILTER($V$31:$V$50,$S$31:$S$50=$Y199)*_xlfn._xlws.FILTER(N$27:N$86,$M$27:$M$86=$Z199))</f>
        <v>1333</v>
      </c>
      <c r="AB199" cm="1">
        <f t="array" ref="AB199">_xlfn._xlws.FILTER(O$27:O$86,$M$27:$M$86=$Z199)</f>
        <v>0.3</v>
      </c>
      <c r="AC199" cm="1">
        <f t="array" ref="AC199">_xlfn._xlws.FILTER(P$27:P$86,$M$27:$M$86=$Z199)</f>
        <v>0.6</v>
      </c>
      <c r="AD199" cm="1">
        <f t="array" ref="AD199">INT(_xlfn._xlws.FILTER(Q$27:Q$86,$M$27:$M$86=$Z199)*100)</f>
        <v>30</v>
      </c>
      <c r="AE199">
        <f t="shared" si="13"/>
        <v>30003</v>
      </c>
      <c r="AF199" t="str">
        <f t="shared" si="15"/>
        <v>item_30003_31</v>
      </c>
      <c r="AG199">
        <f t="shared" si="14"/>
        <v>31</v>
      </c>
    </row>
    <row r="200" spans="24:33">
      <c r="X200">
        <f t="shared" si="10"/>
        <v>2004</v>
      </c>
      <c r="Y200">
        <f t="shared" si="11"/>
        <v>4</v>
      </c>
      <c r="Z200">
        <f t="shared" si="12"/>
        <v>1</v>
      </c>
      <c r="AA200" cm="1">
        <f t="array" ref="AA200">INT(_xlfn._xlws.FILTER($V$31:$V$50,$S$31:$S$50=$Y200)*_xlfn._xlws.FILTER(N$27:N$86,$M$27:$M$86=$Z200))</f>
        <v>90</v>
      </c>
      <c r="AB200" cm="1">
        <f t="array" ref="AB200">_xlfn._xlws.FILTER(O$27:O$86,$M$27:$M$86=$Z200)</f>
        <v>0.005</v>
      </c>
      <c r="AC200" cm="1">
        <f t="array" ref="AC200">_xlfn._xlws.FILTER(P$27:P$86,$M$27:$M$86=$Z200)</f>
        <v>0.01</v>
      </c>
      <c r="AD200" cm="1">
        <f t="array" ref="AD200">INT(_xlfn._xlws.FILTER(Q$27:Q$86,$M$27:$M$86=$Z200)*100)</f>
        <v>0</v>
      </c>
      <c r="AE200">
        <f t="shared" si="13"/>
        <v>30004</v>
      </c>
      <c r="AF200" t="str">
        <f t="shared" si="15"/>
        <v>item_30004_5</v>
      </c>
      <c r="AG200">
        <f t="shared" si="14"/>
        <v>5</v>
      </c>
    </row>
    <row r="201" spans="24:33">
      <c r="X201">
        <f t="shared" si="10"/>
        <v>2004</v>
      </c>
      <c r="Y201">
        <f t="shared" si="11"/>
        <v>4</v>
      </c>
      <c r="Z201">
        <f t="shared" si="12"/>
        <v>2</v>
      </c>
      <c r="AA201" cm="1">
        <f t="array" ref="AA201">INT(_xlfn._xlws.FILTER($V$31:$V$50,$S$31:$S$50=$Y201)*_xlfn._xlws.FILTER(N$27:N$86,$M$27:$M$86=$Z201))</f>
        <v>109</v>
      </c>
      <c r="AB201" cm="1">
        <f t="array" ref="AB201">_xlfn._xlws.FILTER(O$27:O$86,$M$27:$M$86=$Z201)</f>
        <v>0.01</v>
      </c>
      <c r="AC201" cm="1">
        <f t="array" ref="AC201">_xlfn._xlws.FILTER(P$27:P$86,$M$27:$M$86=$Z201)</f>
        <v>0.02</v>
      </c>
      <c r="AD201" cm="1">
        <f t="array" ref="AD201">INT(_xlfn._xlws.FILTER(Q$27:Q$86,$M$27:$M$86=$Z201)*100)</f>
        <v>1</v>
      </c>
      <c r="AE201">
        <f t="shared" si="13"/>
        <v>30004</v>
      </c>
      <c r="AF201" t="str">
        <f t="shared" si="15"/>
        <v>item_30004_5</v>
      </c>
      <c r="AG201">
        <f t="shared" si="14"/>
        <v>5</v>
      </c>
    </row>
    <row r="202" spans="24:33">
      <c r="X202">
        <f t="shared" si="10"/>
        <v>2004</v>
      </c>
      <c r="Y202">
        <f t="shared" si="11"/>
        <v>4</v>
      </c>
      <c r="Z202">
        <f t="shared" si="12"/>
        <v>3</v>
      </c>
      <c r="AA202" cm="1">
        <f t="array" ref="AA202">INT(_xlfn._xlws.FILTER($V$31:$V$50,$S$31:$S$50=$Y202)*_xlfn._xlws.FILTER(N$27:N$86,$M$27:$M$86=$Z202))</f>
        <v>127</v>
      </c>
      <c r="AB202" cm="1">
        <f t="array" ref="AB202">_xlfn._xlws.FILTER(O$27:O$86,$M$27:$M$86=$Z202)</f>
        <v>0.015</v>
      </c>
      <c r="AC202" cm="1">
        <f t="array" ref="AC202">_xlfn._xlws.FILTER(P$27:P$86,$M$27:$M$86=$Z202)</f>
        <v>0.03</v>
      </c>
      <c r="AD202" cm="1">
        <f t="array" ref="AD202">INT(_xlfn._xlws.FILTER(Q$27:Q$86,$M$27:$M$86=$Z202)*100)</f>
        <v>1</v>
      </c>
      <c r="AE202">
        <f t="shared" si="13"/>
        <v>30004</v>
      </c>
      <c r="AF202" t="str">
        <f t="shared" si="15"/>
        <v>item_30004_5</v>
      </c>
      <c r="AG202">
        <f t="shared" si="14"/>
        <v>5</v>
      </c>
    </row>
    <row r="203" spans="24:33">
      <c r="X203">
        <f t="shared" si="10"/>
        <v>2004</v>
      </c>
      <c r="Y203">
        <f t="shared" si="11"/>
        <v>4</v>
      </c>
      <c r="Z203">
        <f t="shared" si="12"/>
        <v>4</v>
      </c>
      <c r="AA203" cm="1">
        <f t="array" ref="AA203">INT(_xlfn._xlws.FILTER($V$31:$V$50,$S$31:$S$50=$Y203)*_xlfn._xlws.FILTER(N$27:N$86,$M$27:$M$86=$Z203))</f>
        <v>145</v>
      </c>
      <c r="AB203" cm="1">
        <f t="array" ref="AB203">_xlfn._xlws.FILTER(O$27:O$86,$M$27:$M$86=$Z203)</f>
        <v>0.02</v>
      </c>
      <c r="AC203" cm="1">
        <f t="array" ref="AC203">_xlfn._xlws.FILTER(P$27:P$86,$M$27:$M$86=$Z203)</f>
        <v>0.04</v>
      </c>
      <c r="AD203" cm="1">
        <f t="array" ref="AD203">INT(_xlfn._xlws.FILTER(Q$27:Q$86,$M$27:$M$86=$Z203)*100)</f>
        <v>2</v>
      </c>
      <c r="AE203">
        <f t="shared" si="13"/>
        <v>30004</v>
      </c>
      <c r="AF203" t="str">
        <f t="shared" si="15"/>
        <v>item_30004_5</v>
      </c>
      <c r="AG203">
        <f t="shared" si="14"/>
        <v>5</v>
      </c>
    </row>
    <row r="204" spans="24:33">
      <c r="X204">
        <f t="shared" si="10"/>
        <v>2004</v>
      </c>
      <c r="Y204">
        <f t="shared" si="11"/>
        <v>4</v>
      </c>
      <c r="Z204">
        <f t="shared" si="12"/>
        <v>5</v>
      </c>
      <c r="AA204" cm="1">
        <f t="array" ref="AA204">INT(_xlfn._xlws.FILTER($V$31:$V$50,$S$31:$S$50=$Y204)*_xlfn._xlws.FILTER(N$27:N$86,$M$27:$M$86=$Z204))</f>
        <v>163</v>
      </c>
      <c r="AB204" cm="1">
        <f t="array" ref="AB204">_xlfn._xlws.FILTER(O$27:O$86,$M$27:$M$86=$Z204)</f>
        <v>0.025</v>
      </c>
      <c r="AC204" cm="1">
        <f t="array" ref="AC204">_xlfn._xlws.FILTER(P$27:P$86,$M$27:$M$86=$Z204)</f>
        <v>0.05</v>
      </c>
      <c r="AD204" cm="1">
        <f t="array" ref="AD204">INT(_xlfn._xlws.FILTER(Q$27:Q$86,$M$27:$M$86=$Z204)*100)</f>
        <v>2</v>
      </c>
      <c r="AE204">
        <f t="shared" si="13"/>
        <v>30004</v>
      </c>
      <c r="AF204" t="str">
        <f t="shared" si="15"/>
        <v>item_30004_5</v>
      </c>
      <c r="AG204">
        <f t="shared" si="14"/>
        <v>5</v>
      </c>
    </row>
    <row r="205" spans="24:33">
      <c r="X205">
        <f t="shared" si="10"/>
        <v>2004</v>
      </c>
      <c r="Y205">
        <f t="shared" si="11"/>
        <v>4</v>
      </c>
      <c r="Z205">
        <f t="shared" si="12"/>
        <v>6</v>
      </c>
      <c r="AA205" cm="1">
        <f t="array" ref="AA205">INT(_xlfn._xlws.FILTER($V$31:$V$50,$S$31:$S$50=$Y205)*_xlfn._xlws.FILTER(N$27:N$86,$M$27:$M$86=$Z205))</f>
        <v>181</v>
      </c>
      <c r="AB205" cm="1">
        <f t="array" ref="AB205">_xlfn._xlws.FILTER(O$27:O$86,$M$27:$M$86=$Z205)</f>
        <v>0.03</v>
      </c>
      <c r="AC205" cm="1">
        <f t="array" ref="AC205">_xlfn._xlws.FILTER(P$27:P$86,$M$27:$M$86=$Z205)</f>
        <v>0.06</v>
      </c>
      <c r="AD205" cm="1">
        <f t="array" ref="AD205">INT(_xlfn._xlws.FILTER(Q$27:Q$86,$M$27:$M$86=$Z205)*100)</f>
        <v>3</v>
      </c>
      <c r="AE205">
        <f t="shared" si="13"/>
        <v>30004</v>
      </c>
      <c r="AF205" t="str">
        <f t="shared" si="15"/>
        <v>item_30004_7</v>
      </c>
      <c r="AG205">
        <f t="shared" si="14"/>
        <v>7</v>
      </c>
    </row>
    <row r="206" spans="24:33">
      <c r="X206">
        <f t="shared" si="10"/>
        <v>2004</v>
      </c>
      <c r="Y206">
        <f t="shared" si="11"/>
        <v>4</v>
      </c>
      <c r="Z206">
        <f t="shared" si="12"/>
        <v>7</v>
      </c>
      <c r="AA206" cm="1">
        <f t="array" ref="AA206">INT(_xlfn._xlws.FILTER($V$31:$V$50,$S$31:$S$50=$Y206)*_xlfn._xlws.FILTER(N$27:N$86,$M$27:$M$86=$Z206))</f>
        <v>200</v>
      </c>
      <c r="AB206" cm="1">
        <f t="array" ref="AB206">_xlfn._xlws.FILTER(O$27:O$86,$M$27:$M$86=$Z206)</f>
        <v>0.035</v>
      </c>
      <c r="AC206" cm="1">
        <f t="array" ref="AC206">_xlfn._xlws.FILTER(P$27:P$86,$M$27:$M$86=$Z206)</f>
        <v>0.07</v>
      </c>
      <c r="AD206" cm="1">
        <f t="array" ref="AD206">INT(_xlfn._xlws.FILTER(Q$27:Q$86,$M$27:$M$86=$Z206)*100)</f>
        <v>3</v>
      </c>
      <c r="AE206">
        <f t="shared" si="13"/>
        <v>30004</v>
      </c>
      <c r="AF206" t="str">
        <f t="shared" si="15"/>
        <v>item_30004_7</v>
      </c>
      <c r="AG206">
        <f t="shared" si="14"/>
        <v>7</v>
      </c>
    </row>
    <row r="207" spans="24:33">
      <c r="X207">
        <f t="shared" si="10"/>
        <v>2004</v>
      </c>
      <c r="Y207">
        <f t="shared" si="11"/>
        <v>4</v>
      </c>
      <c r="Z207">
        <f t="shared" si="12"/>
        <v>8</v>
      </c>
      <c r="AA207" cm="1">
        <f t="array" ref="AA207">INT(_xlfn._xlws.FILTER($V$31:$V$50,$S$31:$S$50=$Y207)*_xlfn._xlws.FILTER(N$27:N$86,$M$27:$M$86=$Z207))</f>
        <v>218</v>
      </c>
      <c r="AB207" cm="1">
        <f t="array" ref="AB207">_xlfn._xlws.FILTER(O$27:O$86,$M$27:$M$86=$Z207)</f>
        <v>0.04</v>
      </c>
      <c r="AC207" cm="1">
        <f t="array" ref="AC207">_xlfn._xlws.FILTER(P$27:P$86,$M$27:$M$86=$Z207)</f>
        <v>0.08</v>
      </c>
      <c r="AD207" cm="1">
        <f t="array" ref="AD207">INT(_xlfn._xlws.FILTER(Q$27:Q$86,$M$27:$M$86=$Z207)*100)</f>
        <v>4</v>
      </c>
      <c r="AE207">
        <f t="shared" si="13"/>
        <v>30004</v>
      </c>
      <c r="AF207" t="str">
        <f t="shared" si="15"/>
        <v>item_30004_7</v>
      </c>
      <c r="AG207">
        <f t="shared" si="14"/>
        <v>7</v>
      </c>
    </row>
    <row r="208" spans="24:33">
      <c r="X208">
        <f t="shared" si="10"/>
        <v>2004</v>
      </c>
      <c r="Y208">
        <f t="shared" si="11"/>
        <v>4</v>
      </c>
      <c r="Z208">
        <f t="shared" si="12"/>
        <v>9</v>
      </c>
      <c r="AA208" cm="1">
        <f t="array" ref="AA208">INT(_xlfn._xlws.FILTER($V$31:$V$50,$S$31:$S$50=$Y208)*_xlfn._xlws.FILTER(N$27:N$86,$M$27:$M$86=$Z208))</f>
        <v>236</v>
      </c>
      <c r="AB208" cm="1">
        <f t="array" ref="AB208">_xlfn._xlws.FILTER(O$27:O$86,$M$27:$M$86=$Z208)</f>
        <v>0.045</v>
      </c>
      <c r="AC208" cm="1">
        <f t="array" ref="AC208">_xlfn._xlws.FILTER(P$27:P$86,$M$27:$M$86=$Z208)</f>
        <v>0.09</v>
      </c>
      <c r="AD208" cm="1">
        <f t="array" ref="AD208">INT(_xlfn._xlws.FILTER(Q$27:Q$86,$M$27:$M$86=$Z208)*100)</f>
        <v>4</v>
      </c>
      <c r="AE208">
        <f t="shared" si="13"/>
        <v>30004</v>
      </c>
      <c r="AF208" t="str">
        <f t="shared" si="15"/>
        <v>item_30004_7</v>
      </c>
      <c r="AG208">
        <f t="shared" si="14"/>
        <v>7</v>
      </c>
    </row>
    <row r="209" spans="24:33">
      <c r="X209">
        <f t="shared" ref="X209:X272" si="16">X149+1</f>
        <v>2004</v>
      </c>
      <c r="Y209">
        <f t="shared" ref="Y209:Y272" si="17">Y149+1</f>
        <v>4</v>
      </c>
      <c r="Z209">
        <f t="shared" ref="Z209:Z272" si="18">Z149</f>
        <v>10</v>
      </c>
      <c r="AA209" cm="1">
        <f t="array" ref="AA209">INT(_xlfn._xlws.FILTER($V$31:$V$50,$S$31:$S$50=$Y209)*_xlfn._xlws.FILTER(N$27:N$86,$M$27:$M$86=$Z209))</f>
        <v>254</v>
      </c>
      <c r="AB209" cm="1">
        <f t="array" ref="AB209">_xlfn._xlws.FILTER(O$27:O$86,$M$27:$M$86=$Z209)</f>
        <v>0.05</v>
      </c>
      <c r="AC209" cm="1">
        <f t="array" ref="AC209">_xlfn._xlws.FILTER(P$27:P$86,$M$27:$M$86=$Z209)</f>
        <v>0.1</v>
      </c>
      <c r="AD209" cm="1">
        <f t="array" ref="AD209">INT(_xlfn._xlws.FILTER(Q$27:Q$86,$M$27:$M$86=$Z209)*100)</f>
        <v>5</v>
      </c>
      <c r="AE209">
        <f t="shared" ref="AE209:AE272" si="19">AE149+1</f>
        <v>30004</v>
      </c>
      <c r="AF209" t="str">
        <f t="shared" si="15"/>
        <v>item_30004_7</v>
      </c>
      <c r="AG209">
        <f t="shared" ref="AG209:AG272" si="20">AG149</f>
        <v>7</v>
      </c>
    </row>
    <row r="210" spans="24:33">
      <c r="X210">
        <f t="shared" si="16"/>
        <v>2004</v>
      </c>
      <c r="Y210">
        <f t="shared" si="17"/>
        <v>4</v>
      </c>
      <c r="Z210">
        <f t="shared" si="18"/>
        <v>11</v>
      </c>
      <c r="AA210" cm="1">
        <f t="array" ref="AA210">INT(_xlfn._xlws.FILTER($V$31:$V$50,$S$31:$S$50=$Y210)*_xlfn._xlws.FILTER(N$27:N$86,$M$27:$M$86=$Z210))</f>
        <v>272</v>
      </c>
      <c r="AB210" cm="1">
        <f t="array" ref="AB210">_xlfn._xlws.FILTER(O$27:O$86,$M$27:$M$86=$Z210)</f>
        <v>0.055</v>
      </c>
      <c r="AC210" cm="1">
        <f t="array" ref="AC210">_xlfn._xlws.FILTER(P$27:P$86,$M$27:$M$86=$Z210)</f>
        <v>0.11</v>
      </c>
      <c r="AD210" cm="1">
        <f t="array" ref="AD210">INT(_xlfn._xlws.FILTER(Q$27:Q$86,$M$27:$M$86=$Z210)*100)</f>
        <v>5</v>
      </c>
      <c r="AE210">
        <f t="shared" si="19"/>
        <v>30004</v>
      </c>
      <c r="AF210" t="str">
        <f t="shared" si="15"/>
        <v>item_30004_9</v>
      </c>
      <c r="AG210">
        <f t="shared" si="20"/>
        <v>9</v>
      </c>
    </row>
    <row r="211" spans="24:33">
      <c r="X211">
        <f t="shared" si="16"/>
        <v>2004</v>
      </c>
      <c r="Y211">
        <f t="shared" si="17"/>
        <v>4</v>
      </c>
      <c r="Z211">
        <f t="shared" si="18"/>
        <v>12</v>
      </c>
      <c r="AA211" cm="1">
        <f t="array" ref="AA211">INT(_xlfn._xlws.FILTER($V$31:$V$50,$S$31:$S$50=$Y211)*_xlfn._xlws.FILTER(N$27:N$86,$M$27:$M$86=$Z211))</f>
        <v>290</v>
      </c>
      <c r="AB211" cm="1">
        <f t="array" ref="AB211">_xlfn._xlws.FILTER(O$27:O$86,$M$27:$M$86=$Z211)</f>
        <v>0.06</v>
      </c>
      <c r="AC211" cm="1">
        <f t="array" ref="AC211">_xlfn._xlws.FILTER(P$27:P$86,$M$27:$M$86=$Z211)</f>
        <v>0.12</v>
      </c>
      <c r="AD211" cm="1">
        <f t="array" ref="AD211">INT(_xlfn._xlws.FILTER(Q$27:Q$86,$M$27:$M$86=$Z211)*100)</f>
        <v>6</v>
      </c>
      <c r="AE211">
        <f t="shared" si="19"/>
        <v>30004</v>
      </c>
      <c r="AF211" t="str">
        <f t="shared" si="15"/>
        <v>item_30004_9</v>
      </c>
      <c r="AG211">
        <f t="shared" si="20"/>
        <v>9</v>
      </c>
    </row>
    <row r="212" spans="24:33">
      <c r="X212">
        <f t="shared" si="16"/>
        <v>2004</v>
      </c>
      <c r="Y212">
        <f t="shared" si="17"/>
        <v>4</v>
      </c>
      <c r="Z212">
        <f t="shared" si="18"/>
        <v>13</v>
      </c>
      <c r="AA212" cm="1">
        <f t="array" ref="AA212">INT(_xlfn._xlws.FILTER($V$31:$V$50,$S$31:$S$50=$Y212)*_xlfn._xlws.FILTER(N$27:N$86,$M$27:$M$86=$Z212))</f>
        <v>309</v>
      </c>
      <c r="AB212" cm="1">
        <f t="array" ref="AB212">_xlfn._xlws.FILTER(O$27:O$86,$M$27:$M$86=$Z212)</f>
        <v>0.065</v>
      </c>
      <c r="AC212" cm="1">
        <f t="array" ref="AC212">_xlfn._xlws.FILTER(P$27:P$86,$M$27:$M$86=$Z212)</f>
        <v>0.13</v>
      </c>
      <c r="AD212" cm="1">
        <f t="array" ref="AD212">INT(_xlfn._xlws.FILTER(Q$27:Q$86,$M$27:$M$86=$Z212)*100)</f>
        <v>6</v>
      </c>
      <c r="AE212">
        <f t="shared" si="19"/>
        <v>30004</v>
      </c>
      <c r="AF212" t="str">
        <f t="shared" si="15"/>
        <v>item_30004_9</v>
      </c>
      <c r="AG212">
        <f t="shared" si="20"/>
        <v>9</v>
      </c>
    </row>
    <row r="213" spans="24:33">
      <c r="X213">
        <f t="shared" si="16"/>
        <v>2004</v>
      </c>
      <c r="Y213">
        <f t="shared" si="17"/>
        <v>4</v>
      </c>
      <c r="Z213">
        <f t="shared" si="18"/>
        <v>14</v>
      </c>
      <c r="AA213" cm="1">
        <f t="array" ref="AA213">INT(_xlfn._xlws.FILTER($V$31:$V$50,$S$31:$S$50=$Y213)*_xlfn._xlws.FILTER(N$27:N$86,$M$27:$M$86=$Z213))</f>
        <v>327</v>
      </c>
      <c r="AB213" cm="1">
        <f t="array" ref="AB213">_xlfn._xlws.FILTER(O$27:O$86,$M$27:$M$86=$Z213)</f>
        <v>0.07</v>
      </c>
      <c r="AC213" cm="1">
        <f t="array" ref="AC213">_xlfn._xlws.FILTER(P$27:P$86,$M$27:$M$86=$Z213)</f>
        <v>0.14</v>
      </c>
      <c r="AD213" cm="1">
        <f t="array" ref="AD213">INT(_xlfn._xlws.FILTER(Q$27:Q$86,$M$27:$M$86=$Z213)*100)</f>
        <v>7</v>
      </c>
      <c r="AE213">
        <f t="shared" si="19"/>
        <v>30004</v>
      </c>
      <c r="AF213" t="str">
        <f t="shared" ref="AF213:AF276" si="21">"item_"&amp;AE213&amp;"_"&amp;AG213</f>
        <v>item_30004_9</v>
      </c>
      <c r="AG213">
        <f t="shared" si="20"/>
        <v>9</v>
      </c>
    </row>
    <row r="214" spans="24:33">
      <c r="X214">
        <f t="shared" si="16"/>
        <v>2004</v>
      </c>
      <c r="Y214">
        <f t="shared" si="17"/>
        <v>4</v>
      </c>
      <c r="Z214">
        <f t="shared" si="18"/>
        <v>15</v>
      </c>
      <c r="AA214" cm="1">
        <f t="array" ref="AA214">INT(_xlfn._xlws.FILTER($V$31:$V$50,$S$31:$S$50=$Y214)*_xlfn._xlws.FILTER(N$27:N$86,$M$27:$M$86=$Z214))</f>
        <v>345</v>
      </c>
      <c r="AB214" cm="1">
        <f t="array" ref="AB214">_xlfn._xlws.FILTER(O$27:O$86,$M$27:$M$86=$Z214)</f>
        <v>0.075</v>
      </c>
      <c r="AC214" cm="1">
        <f t="array" ref="AC214">_xlfn._xlws.FILTER(P$27:P$86,$M$27:$M$86=$Z214)</f>
        <v>0.15</v>
      </c>
      <c r="AD214" cm="1">
        <f t="array" ref="AD214">INT(_xlfn._xlws.FILTER(Q$27:Q$86,$M$27:$M$86=$Z214)*100)</f>
        <v>7</v>
      </c>
      <c r="AE214">
        <f t="shared" si="19"/>
        <v>30004</v>
      </c>
      <c r="AF214" t="str">
        <f t="shared" si="21"/>
        <v>item_30004_9</v>
      </c>
      <c r="AG214">
        <f t="shared" si="20"/>
        <v>9</v>
      </c>
    </row>
    <row r="215" spans="24:33">
      <c r="X215">
        <f t="shared" si="16"/>
        <v>2004</v>
      </c>
      <c r="Y215">
        <f t="shared" si="17"/>
        <v>4</v>
      </c>
      <c r="Z215">
        <f t="shared" si="18"/>
        <v>16</v>
      </c>
      <c r="AA215" cm="1">
        <f t="array" ref="AA215">INT(_xlfn._xlws.FILTER($V$31:$V$50,$S$31:$S$50=$Y215)*_xlfn._xlws.FILTER(N$27:N$86,$M$27:$M$86=$Z215))</f>
        <v>363</v>
      </c>
      <c r="AB215" cm="1">
        <f t="array" ref="AB215">_xlfn._xlws.FILTER(O$27:O$86,$M$27:$M$86=$Z215)</f>
        <v>0.08</v>
      </c>
      <c r="AC215" cm="1">
        <f t="array" ref="AC215">_xlfn._xlws.FILTER(P$27:P$86,$M$27:$M$86=$Z215)</f>
        <v>0.16</v>
      </c>
      <c r="AD215" cm="1">
        <f t="array" ref="AD215">INT(_xlfn._xlws.FILTER(Q$27:Q$86,$M$27:$M$86=$Z215)*100)</f>
        <v>8</v>
      </c>
      <c r="AE215">
        <f t="shared" si="19"/>
        <v>30004</v>
      </c>
      <c r="AF215" t="str">
        <f t="shared" si="21"/>
        <v>item_30004_11</v>
      </c>
      <c r="AG215">
        <f t="shared" si="20"/>
        <v>11</v>
      </c>
    </row>
    <row r="216" spans="24:33">
      <c r="X216">
        <f t="shared" si="16"/>
        <v>2004</v>
      </c>
      <c r="Y216">
        <f t="shared" si="17"/>
        <v>4</v>
      </c>
      <c r="Z216">
        <f t="shared" si="18"/>
        <v>17</v>
      </c>
      <c r="AA216" cm="1">
        <f t="array" ref="AA216">INT(_xlfn._xlws.FILTER($V$31:$V$50,$S$31:$S$50=$Y216)*_xlfn._xlws.FILTER(N$27:N$86,$M$27:$M$86=$Z216))</f>
        <v>381</v>
      </c>
      <c r="AB216" cm="1">
        <f t="array" ref="AB216">_xlfn._xlws.FILTER(O$27:O$86,$M$27:$M$86=$Z216)</f>
        <v>0.085</v>
      </c>
      <c r="AC216" cm="1">
        <f t="array" ref="AC216">_xlfn._xlws.FILTER(P$27:P$86,$M$27:$M$86=$Z216)</f>
        <v>0.17</v>
      </c>
      <c r="AD216" cm="1">
        <f t="array" ref="AD216">INT(_xlfn._xlws.FILTER(Q$27:Q$86,$M$27:$M$86=$Z216)*100)</f>
        <v>8</v>
      </c>
      <c r="AE216">
        <f t="shared" si="19"/>
        <v>30004</v>
      </c>
      <c r="AF216" t="str">
        <f t="shared" si="21"/>
        <v>item_30004_11</v>
      </c>
      <c r="AG216">
        <f t="shared" si="20"/>
        <v>11</v>
      </c>
    </row>
    <row r="217" spans="24:33">
      <c r="X217">
        <f t="shared" si="16"/>
        <v>2004</v>
      </c>
      <c r="Y217">
        <f t="shared" si="17"/>
        <v>4</v>
      </c>
      <c r="Z217">
        <f t="shared" si="18"/>
        <v>18</v>
      </c>
      <c r="AA217" cm="1">
        <f t="array" ref="AA217">INT(_xlfn._xlws.FILTER($V$31:$V$50,$S$31:$S$50=$Y217)*_xlfn._xlws.FILTER(N$27:N$86,$M$27:$M$86=$Z217))</f>
        <v>400</v>
      </c>
      <c r="AB217" cm="1">
        <f t="array" ref="AB217">_xlfn._xlws.FILTER(O$27:O$86,$M$27:$M$86=$Z217)</f>
        <v>0.09</v>
      </c>
      <c r="AC217" cm="1">
        <f t="array" ref="AC217">_xlfn._xlws.FILTER(P$27:P$86,$M$27:$M$86=$Z217)</f>
        <v>0.18</v>
      </c>
      <c r="AD217" cm="1">
        <f t="array" ref="AD217">INT(_xlfn._xlws.FILTER(Q$27:Q$86,$M$27:$M$86=$Z217)*100)</f>
        <v>9</v>
      </c>
      <c r="AE217">
        <f t="shared" si="19"/>
        <v>30004</v>
      </c>
      <c r="AF217" t="str">
        <f t="shared" si="21"/>
        <v>item_30004_11</v>
      </c>
      <c r="AG217">
        <f t="shared" si="20"/>
        <v>11</v>
      </c>
    </row>
    <row r="218" spans="24:33">
      <c r="X218">
        <f t="shared" si="16"/>
        <v>2004</v>
      </c>
      <c r="Y218">
        <f t="shared" si="17"/>
        <v>4</v>
      </c>
      <c r="Z218">
        <f t="shared" si="18"/>
        <v>19</v>
      </c>
      <c r="AA218" cm="1">
        <f t="array" ref="AA218">INT(_xlfn._xlws.FILTER($V$31:$V$50,$S$31:$S$50=$Y218)*_xlfn._xlws.FILTER(N$27:N$86,$M$27:$M$86=$Z218))</f>
        <v>418</v>
      </c>
      <c r="AB218" cm="1">
        <f t="array" ref="AB218">_xlfn._xlws.FILTER(O$27:O$86,$M$27:$M$86=$Z218)</f>
        <v>0.095</v>
      </c>
      <c r="AC218" cm="1">
        <f t="array" ref="AC218">_xlfn._xlws.FILTER(P$27:P$86,$M$27:$M$86=$Z218)</f>
        <v>0.19</v>
      </c>
      <c r="AD218" cm="1">
        <f t="array" ref="AD218">INT(_xlfn._xlws.FILTER(Q$27:Q$86,$M$27:$M$86=$Z218)*100)</f>
        <v>9</v>
      </c>
      <c r="AE218">
        <f t="shared" si="19"/>
        <v>30004</v>
      </c>
      <c r="AF218" t="str">
        <f t="shared" si="21"/>
        <v>item_30004_11</v>
      </c>
      <c r="AG218">
        <f t="shared" si="20"/>
        <v>11</v>
      </c>
    </row>
    <row r="219" spans="24:33">
      <c r="X219">
        <f t="shared" si="16"/>
        <v>2004</v>
      </c>
      <c r="Y219">
        <f t="shared" si="17"/>
        <v>4</v>
      </c>
      <c r="Z219">
        <f t="shared" si="18"/>
        <v>20</v>
      </c>
      <c r="AA219" cm="1">
        <f t="array" ref="AA219">INT(_xlfn._xlws.FILTER($V$31:$V$50,$S$31:$S$50=$Y219)*_xlfn._xlws.FILTER(N$27:N$86,$M$27:$M$86=$Z219))</f>
        <v>436</v>
      </c>
      <c r="AB219" cm="1">
        <f t="array" ref="AB219">_xlfn._xlws.FILTER(O$27:O$86,$M$27:$M$86=$Z219)</f>
        <v>0.1</v>
      </c>
      <c r="AC219" cm="1">
        <f t="array" ref="AC219">_xlfn._xlws.FILTER(P$27:P$86,$M$27:$M$86=$Z219)</f>
        <v>0.2</v>
      </c>
      <c r="AD219" cm="1">
        <f t="array" ref="AD219">INT(_xlfn._xlws.FILTER(Q$27:Q$86,$M$27:$M$86=$Z219)*100)</f>
        <v>10</v>
      </c>
      <c r="AE219">
        <f t="shared" si="19"/>
        <v>30004</v>
      </c>
      <c r="AF219" t="str">
        <f t="shared" si="21"/>
        <v>item_30004_11</v>
      </c>
      <c r="AG219">
        <f t="shared" si="20"/>
        <v>11</v>
      </c>
    </row>
    <row r="220" spans="24:33">
      <c r="X220">
        <f t="shared" si="16"/>
        <v>2004</v>
      </c>
      <c r="Y220">
        <f t="shared" si="17"/>
        <v>4</v>
      </c>
      <c r="Z220">
        <f t="shared" si="18"/>
        <v>21</v>
      </c>
      <c r="AA220" cm="1">
        <f t="array" ref="AA220">INT(_xlfn._xlws.FILTER($V$31:$V$50,$S$31:$S$50=$Y220)*_xlfn._xlws.FILTER(N$27:N$86,$M$27:$M$86=$Z220))</f>
        <v>454</v>
      </c>
      <c r="AB220" cm="1">
        <f t="array" ref="AB220">_xlfn._xlws.FILTER(O$27:O$86,$M$27:$M$86=$Z220)</f>
        <v>0.105</v>
      </c>
      <c r="AC220" cm="1">
        <f t="array" ref="AC220">_xlfn._xlws.FILTER(P$27:P$86,$M$27:$M$86=$Z220)</f>
        <v>0.21</v>
      </c>
      <c r="AD220" cm="1">
        <f t="array" ref="AD220">INT(_xlfn._xlws.FILTER(Q$27:Q$86,$M$27:$M$86=$Z220)*100)</f>
        <v>10</v>
      </c>
      <c r="AE220">
        <f t="shared" si="19"/>
        <v>30004</v>
      </c>
      <c r="AF220" t="str">
        <f t="shared" si="21"/>
        <v>item_30004_13</v>
      </c>
      <c r="AG220">
        <f t="shared" si="20"/>
        <v>13</v>
      </c>
    </row>
    <row r="221" spans="24:33">
      <c r="X221">
        <f t="shared" si="16"/>
        <v>2004</v>
      </c>
      <c r="Y221">
        <f t="shared" si="17"/>
        <v>4</v>
      </c>
      <c r="Z221">
        <f t="shared" si="18"/>
        <v>22</v>
      </c>
      <c r="AA221" cm="1">
        <f t="array" ref="AA221">INT(_xlfn._xlws.FILTER($V$31:$V$50,$S$31:$S$50=$Y221)*_xlfn._xlws.FILTER(N$27:N$86,$M$27:$M$86=$Z221))</f>
        <v>472</v>
      </c>
      <c r="AB221" cm="1">
        <f t="array" ref="AB221">_xlfn._xlws.FILTER(O$27:O$86,$M$27:$M$86=$Z221)</f>
        <v>0.11</v>
      </c>
      <c r="AC221" cm="1">
        <f t="array" ref="AC221">_xlfn._xlws.FILTER(P$27:P$86,$M$27:$M$86=$Z221)</f>
        <v>0.22</v>
      </c>
      <c r="AD221" cm="1">
        <f t="array" ref="AD221">INT(_xlfn._xlws.FILTER(Q$27:Q$86,$M$27:$M$86=$Z221)*100)</f>
        <v>11</v>
      </c>
      <c r="AE221">
        <f t="shared" si="19"/>
        <v>30004</v>
      </c>
      <c r="AF221" t="str">
        <f t="shared" si="21"/>
        <v>item_30004_13</v>
      </c>
      <c r="AG221">
        <f t="shared" si="20"/>
        <v>13</v>
      </c>
    </row>
    <row r="222" spans="24:33">
      <c r="X222">
        <f t="shared" si="16"/>
        <v>2004</v>
      </c>
      <c r="Y222">
        <f t="shared" si="17"/>
        <v>4</v>
      </c>
      <c r="Z222">
        <f t="shared" si="18"/>
        <v>23</v>
      </c>
      <c r="AA222" cm="1">
        <f t="array" ref="AA222">INT(_xlfn._xlws.FILTER($V$31:$V$50,$S$31:$S$50=$Y222)*_xlfn._xlws.FILTER(N$27:N$86,$M$27:$M$86=$Z222))</f>
        <v>490</v>
      </c>
      <c r="AB222" cm="1">
        <f t="array" ref="AB222">_xlfn._xlws.FILTER(O$27:O$86,$M$27:$M$86=$Z222)</f>
        <v>0.115</v>
      </c>
      <c r="AC222" cm="1">
        <f t="array" ref="AC222">_xlfn._xlws.FILTER(P$27:P$86,$M$27:$M$86=$Z222)</f>
        <v>0.23</v>
      </c>
      <c r="AD222" cm="1">
        <f t="array" ref="AD222">INT(_xlfn._xlws.FILTER(Q$27:Q$86,$M$27:$M$86=$Z222)*100)</f>
        <v>11</v>
      </c>
      <c r="AE222">
        <f t="shared" si="19"/>
        <v>30004</v>
      </c>
      <c r="AF222" t="str">
        <f t="shared" si="21"/>
        <v>item_30004_13</v>
      </c>
      <c r="AG222">
        <f t="shared" si="20"/>
        <v>13</v>
      </c>
    </row>
    <row r="223" spans="24:33">
      <c r="X223">
        <f t="shared" si="16"/>
        <v>2004</v>
      </c>
      <c r="Y223">
        <f t="shared" si="17"/>
        <v>4</v>
      </c>
      <c r="Z223">
        <f t="shared" si="18"/>
        <v>24</v>
      </c>
      <c r="AA223" cm="1">
        <f t="array" ref="AA223">INT(_xlfn._xlws.FILTER($V$31:$V$50,$S$31:$S$50=$Y223)*_xlfn._xlws.FILTER(N$27:N$86,$M$27:$M$86=$Z223))</f>
        <v>509</v>
      </c>
      <c r="AB223" cm="1">
        <f t="array" ref="AB223">_xlfn._xlws.FILTER(O$27:O$86,$M$27:$M$86=$Z223)</f>
        <v>0.12</v>
      </c>
      <c r="AC223" cm="1">
        <f t="array" ref="AC223">_xlfn._xlws.FILTER(P$27:P$86,$M$27:$M$86=$Z223)</f>
        <v>0.24</v>
      </c>
      <c r="AD223" cm="1">
        <f t="array" ref="AD223">INT(_xlfn._xlws.FILTER(Q$27:Q$86,$M$27:$M$86=$Z223)*100)</f>
        <v>12</v>
      </c>
      <c r="AE223">
        <f t="shared" si="19"/>
        <v>30004</v>
      </c>
      <c r="AF223" t="str">
        <f t="shared" si="21"/>
        <v>item_30004_13</v>
      </c>
      <c r="AG223">
        <f t="shared" si="20"/>
        <v>13</v>
      </c>
    </row>
    <row r="224" spans="24:33">
      <c r="X224">
        <f t="shared" si="16"/>
        <v>2004</v>
      </c>
      <c r="Y224">
        <f t="shared" si="17"/>
        <v>4</v>
      </c>
      <c r="Z224">
        <f t="shared" si="18"/>
        <v>25</v>
      </c>
      <c r="AA224" cm="1">
        <f t="array" ref="AA224">INT(_xlfn._xlws.FILTER($V$31:$V$50,$S$31:$S$50=$Y224)*_xlfn._xlws.FILTER(N$27:N$86,$M$27:$M$86=$Z224))</f>
        <v>527</v>
      </c>
      <c r="AB224" cm="1">
        <f t="array" ref="AB224">_xlfn._xlws.FILTER(O$27:O$86,$M$27:$M$86=$Z224)</f>
        <v>0.125</v>
      </c>
      <c r="AC224" cm="1">
        <f t="array" ref="AC224">_xlfn._xlws.FILTER(P$27:P$86,$M$27:$M$86=$Z224)</f>
        <v>0.25</v>
      </c>
      <c r="AD224" cm="1">
        <f t="array" ref="AD224">INT(_xlfn._xlws.FILTER(Q$27:Q$86,$M$27:$M$86=$Z224)*100)</f>
        <v>12</v>
      </c>
      <c r="AE224">
        <f t="shared" si="19"/>
        <v>30004</v>
      </c>
      <c r="AF224" t="str">
        <f t="shared" si="21"/>
        <v>item_30004_13</v>
      </c>
      <c r="AG224">
        <f t="shared" si="20"/>
        <v>13</v>
      </c>
    </row>
    <row r="225" spans="24:33">
      <c r="X225">
        <f t="shared" si="16"/>
        <v>2004</v>
      </c>
      <c r="Y225">
        <f t="shared" si="17"/>
        <v>4</v>
      </c>
      <c r="Z225">
        <f t="shared" si="18"/>
        <v>26</v>
      </c>
      <c r="AA225" cm="1">
        <f t="array" ref="AA225">INT(_xlfn._xlws.FILTER($V$31:$V$50,$S$31:$S$50=$Y225)*_xlfn._xlws.FILTER(N$27:N$86,$M$27:$M$86=$Z225))</f>
        <v>545</v>
      </c>
      <c r="AB225" cm="1">
        <f t="array" ref="AB225">_xlfn._xlws.FILTER(O$27:O$86,$M$27:$M$86=$Z225)</f>
        <v>0.13</v>
      </c>
      <c r="AC225" cm="1">
        <f t="array" ref="AC225">_xlfn._xlws.FILTER(P$27:P$86,$M$27:$M$86=$Z225)</f>
        <v>0.26</v>
      </c>
      <c r="AD225" cm="1">
        <f t="array" ref="AD225">INT(_xlfn._xlws.FILTER(Q$27:Q$86,$M$27:$M$86=$Z225)*100)</f>
        <v>13</v>
      </c>
      <c r="AE225">
        <f t="shared" si="19"/>
        <v>30004</v>
      </c>
      <c r="AF225" t="str">
        <f t="shared" si="21"/>
        <v>item_30004_15</v>
      </c>
      <c r="AG225">
        <f t="shared" si="20"/>
        <v>15</v>
      </c>
    </row>
    <row r="226" spans="24:33">
      <c r="X226">
        <f t="shared" si="16"/>
        <v>2004</v>
      </c>
      <c r="Y226">
        <f t="shared" si="17"/>
        <v>4</v>
      </c>
      <c r="Z226">
        <f t="shared" si="18"/>
        <v>27</v>
      </c>
      <c r="AA226" cm="1">
        <f t="array" ref="AA226">INT(_xlfn._xlws.FILTER($V$31:$V$50,$S$31:$S$50=$Y226)*_xlfn._xlws.FILTER(N$27:N$86,$M$27:$M$86=$Z226))</f>
        <v>563</v>
      </c>
      <c r="AB226" cm="1">
        <f t="array" ref="AB226">_xlfn._xlws.FILTER(O$27:O$86,$M$27:$M$86=$Z226)</f>
        <v>0.135</v>
      </c>
      <c r="AC226" cm="1">
        <f t="array" ref="AC226">_xlfn._xlws.FILTER(P$27:P$86,$M$27:$M$86=$Z226)</f>
        <v>0.27</v>
      </c>
      <c r="AD226" cm="1">
        <f t="array" ref="AD226">INT(_xlfn._xlws.FILTER(Q$27:Q$86,$M$27:$M$86=$Z226)*100)</f>
        <v>13</v>
      </c>
      <c r="AE226">
        <f t="shared" si="19"/>
        <v>30004</v>
      </c>
      <c r="AF226" t="str">
        <f t="shared" si="21"/>
        <v>item_30004_15</v>
      </c>
      <c r="AG226">
        <f t="shared" si="20"/>
        <v>15</v>
      </c>
    </row>
    <row r="227" spans="24:33">
      <c r="X227">
        <f t="shared" si="16"/>
        <v>2004</v>
      </c>
      <c r="Y227">
        <f t="shared" si="17"/>
        <v>4</v>
      </c>
      <c r="Z227">
        <f t="shared" si="18"/>
        <v>28</v>
      </c>
      <c r="AA227" cm="1">
        <f t="array" ref="AA227">INT(_xlfn._xlws.FILTER($V$31:$V$50,$S$31:$S$50=$Y227)*_xlfn._xlws.FILTER(N$27:N$86,$M$27:$M$86=$Z227))</f>
        <v>581</v>
      </c>
      <c r="AB227" cm="1">
        <f t="array" ref="AB227">_xlfn._xlws.FILTER(O$27:O$86,$M$27:$M$86=$Z227)</f>
        <v>0.14</v>
      </c>
      <c r="AC227" cm="1">
        <f t="array" ref="AC227">_xlfn._xlws.FILTER(P$27:P$86,$M$27:$M$86=$Z227)</f>
        <v>0.28</v>
      </c>
      <c r="AD227" cm="1">
        <f t="array" ref="AD227">INT(_xlfn._xlws.FILTER(Q$27:Q$86,$M$27:$M$86=$Z227)*100)</f>
        <v>14</v>
      </c>
      <c r="AE227">
        <f t="shared" si="19"/>
        <v>30004</v>
      </c>
      <c r="AF227" t="str">
        <f t="shared" si="21"/>
        <v>item_30004_15</v>
      </c>
      <c r="AG227">
        <f t="shared" si="20"/>
        <v>15</v>
      </c>
    </row>
    <row r="228" spans="24:33">
      <c r="X228">
        <f t="shared" si="16"/>
        <v>2004</v>
      </c>
      <c r="Y228">
        <f t="shared" si="17"/>
        <v>4</v>
      </c>
      <c r="Z228">
        <f t="shared" si="18"/>
        <v>29</v>
      </c>
      <c r="AA228" cm="1">
        <f t="array" ref="AA228">INT(_xlfn._xlws.FILTER($V$31:$V$50,$S$31:$S$50=$Y228)*_xlfn._xlws.FILTER(N$27:N$86,$M$27:$M$86=$Z228))</f>
        <v>600</v>
      </c>
      <c r="AB228" cm="1">
        <f t="array" ref="AB228">_xlfn._xlws.FILTER(O$27:O$86,$M$27:$M$86=$Z228)</f>
        <v>0.145</v>
      </c>
      <c r="AC228" cm="1">
        <f t="array" ref="AC228">_xlfn._xlws.FILTER(P$27:P$86,$M$27:$M$86=$Z228)</f>
        <v>0.29</v>
      </c>
      <c r="AD228" cm="1">
        <f t="array" ref="AD228">INT(_xlfn._xlws.FILTER(Q$27:Q$86,$M$27:$M$86=$Z228)*100)</f>
        <v>14</v>
      </c>
      <c r="AE228">
        <f t="shared" si="19"/>
        <v>30004</v>
      </c>
      <c r="AF228" t="str">
        <f t="shared" si="21"/>
        <v>item_30004_15</v>
      </c>
      <c r="AG228">
        <f t="shared" si="20"/>
        <v>15</v>
      </c>
    </row>
    <row r="229" spans="24:33">
      <c r="X229">
        <f t="shared" si="16"/>
        <v>2004</v>
      </c>
      <c r="Y229">
        <f t="shared" si="17"/>
        <v>4</v>
      </c>
      <c r="Z229">
        <f t="shared" si="18"/>
        <v>30</v>
      </c>
      <c r="AA229" cm="1">
        <f t="array" ref="AA229">INT(_xlfn._xlws.FILTER($V$31:$V$50,$S$31:$S$50=$Y229)*_xlfn._xlws.FILTER(N$27:N$86,$M$27:$M$86=$Z229))</f>
        <v>618</v>
      </c>
      <c r="AB229" cm="1">
        <f t="array" ref="AB229">_xlfn._xlws.FILTER(O$27:O$86,$M$27:$M$86=$Z229)</f>
        <v>0.15</v>
      </c>
      <c r="AC229" cm="1">
        <f t="array" ref="AC229">_xlfn._xlws.FILTER(P$27:P$86,$M$27:$M$86=$Z229)</f>
        <v>0.3</v>
      </c>
      <c r="AD229" cm="1">
        <f t="array" ref="AD229">INT(_xlfn._xlws.FILTER(Q$27:Q$86,$M$27:$M$86=$Z229)*100)</f>
        <v>15</v>
      </c>
      <c r="AE229">
        <f t="shared" si="19"/>
        <v>30004</v>
      </c>
      <c r="AF229" t="str">
        <f t="shared" si="21"/>
        <v>item_30004_15</v>
      </c>
      <c r="AG229">
        <f t="shared" si="20"/>
        <v>15</v>
      </c>
    </row>
    <row r="230" spans="24:33">
      <c r="X230">
        <f t="shared" si="16"/>
        <v>2004</v>
      </c>
      <c r="Y230">
        <f t="shared" si="17"/>
        <v>4</v>
      </c>
      <c r="Z230">
        <f t="shared" si="18"/>
        <v>31</v>
      </c>
      <c r="AA230" cm="1">
        <f t="array" ref="AA230">INT(_xlfn._xlws.FILTER($V$31:$V$50,$S$31:$S$50=$Y230)*_xlfn._xlws.FILTER(N$27:N$86,$M$27:$M$86=$Z230))</f>
        <v>636</v>
      </c>
      <c r="AB230" cm="1">
        <f t="array" ref="AB230">_xlfn._xlws.FILTER(O$27:O$86,$M$27:$M$86=$Z230)</f>
        <v>0.155</v>
      </c>
      <c r="AC230" cm="1">
        <f t="array" ref="AC230">_xlfn._xlws.FILTER(P$27:P$86,$M$27:$M$86=$Z230)</f>
        <v>0.31</v>
      </c>
      <c r="AD230" cm="1">
        <f t="array" ref="AD230">INT(_xlfn._xlws.FILTER(Q$27:Q$86,$M$27:$M$86=$Z230)*100)</f>
        <v>15</v>
      </c>
      <c r="AE230">
        <f t="shared" si="19"/>
        <v>30004</v>
      </c>
      <c r="AF230" t="str">
        <f t="shared" si="21"/>
        <v>item_30004_17</v>
      </c>
      <c r="AG230">
        <f t="shared" si="20"/>
        <v>17</v>
      </c>
    </row>
    <row r="231" spans="24:33">
      <c r="X231">
        <f t="shared" si="16"/>
        <v>2004</v>
      </c>
      <c r="Y231">
        <f t="shared" si="17"/>
        <v>4</v>
      </c>
      <c r="Z231">
        <f t="shared" si="18"/>
        <v>32</v>
      </c>
      <c r="AA231" cm="1">
        <f t="array" ref="AA231">INT(_xlfn._xlws.FILTER($V$31:$V$50,$S$31:$S$50=$Y231)*_xlfn._xlws.FILTER(N$27:N$86,$M$27:$M$86=$Z231))</f>
        <v>654</v>
      </c>
      <c r="AB231" cm="1">
        <f t="array" ref="AB231">_xlfn._xlws.FILTER(O$27:O$86,$M$27:$M$86=$Z231)</f>
        <v>0.16</v>
      </c>
      <c r="AC231" cm="1">
        <f t="array" ref="AC231">_xlfn._xlws.FILTER(P$27:P$86,$M$27:$M$86=$Z231)</f>
        <v>0.32</v>
      </c>
      <c r="AD231" cm="1">
        <f t="array" ref="AD231">INT(_xlfn._xlws.FILTER(Q$27:Q$86,$M$27:$M$86=$Z231)*100)</f>
        <v>16</v>
      </c>
      <c r="AE231">
        <f t="shared" si="19"/>
        <v>30004</v>
      </c>
      <c r="AF231" t="str">
        <f t="shared" si="21"/>
        <v>item_30004_17</v>
      </c>
      <c r="AG231">
        <f t="shared" si="20"/>
        <v>17</v>
      </c>
    </row>
    <row r="232" spans="24:33">
      <c r="X232">
        <f t="shared" si="16"/>
        <v>2004</v>
      </c>
      <c r="Y232">
        <f t="shared" si="17"/>
        <v>4</v>
      </c>
      <c r="Z232">
        <f t="shared" si="18"/>
        <v>33</v>
      </c>
      <c r="AA232" cm="1">
        <f t="array" ref="AA232">INT(_xlfn._xlws.FILTER($V$31:$V$50,$S$31:$S$50=$Y232)*_xlfn._xlws.FILTER(N$27:N$86,$M$27:$M$86=$Z232))</f>
        <v>672</v>
      </c>
      <c r="AB232" cm="1">
        <f t="array" ref="AB232">_xlfn._xlws.FILTER(O$27:O$86,$M$27:$M$86=$Z232)</f>
        <v>0.165</v>
      </c>
      <c r="AC232" cm="1">
        <f t="array" ref="AC232">_xlfn._xlws.FILTER(P$27:P$86,$M$27:$M$86=$Z232)</f>
        <v>0.33</v>
      </c>
      <c r="AD232" cm="1">
        <f t="array" ref="AD232">INT(_xlfn._xlws.FILTER(Q$27:Q$86,$M$27:$M$86=$Z232)*100)</f>
        <v>16</v>
      </c>
      <c r="AE232">
        <f t="shared" si="19"/>
        <v>30004</v>
      </c>
      <c r="AF232" t="str">
        <f t="shared" si="21"/>
        <v>item_30004_17</v>
      </c>
      <c r="AG232">
        <f t="shared" si="20"/>
        <v>17</v>
      </c>
    </row>
    <row r="233" spans="24:33">
      <c r="X233">
        <f t="shared" si="16"/>
        <v>2004</v>
      </c>
      <c r="Y233">
        <f t="shared" si="17"/>
        <v>4</v>
      </c>
      <c r="Z233">
        <f t="shared" si="18"/>
        <v>34</v>
      </c>
      <c r="AA233" cm="1">
        <f t="array" ref="AA233">INT(_xlfn._xlws.FILTER($V$31:$V$50,$S$31:$S$50=$Y233)*_xlfn._xlws.FILTER(N$27:N$86,$M$27:$M$86=$Z233))</f>
        <v>690</v>
      </c>
      <c r="AB233" cm="1">
        <f t="array" ref="AB233">_xlfn._xlws.FILTER(O$27:O$86,$M$27:$M$86=$Z233)</f>
        <v>0.17</v>
      </c>
      <c r="AC233" cm="1">
        <f t="array" ref="AC233">_xlfn._xlws.FILTER(P$27:P$86,$M$27:$M$86=$Z233)</f>
        <v>0.34</v>
      </c>
      <c r="AD233" cm="1">
        <f t="array" ref="AD233">INT(_xlfn._xlws.FILTER(Q$27:Q$86,$M$27:$M$86=$Z233)*100)</f>
        <v>17</v>
      </c>
      <c r="AE233">
        <f t="shared" si="19"/>
        <v>30004</v>
      </c>
      <c r="AF233" t="str">
        <f t="shared" si="21"/>
        <v>item_30004_17</v>
      </c>
      <c r="AG233">
        <f t="shared" si="20"/>
        <v>17</v>
      </c>
    </row>
    <row r="234" spans="24:33">
      <c r="X234">
        <f t="shared" si="16"/>
        <v>2004</v>
      </c>
      <c r="Y234">
        <f t="shared" si="17"/>
        <v>4</v>
      </c>
      <c r="Z234">
        <f t="shared" si="18"/>
        <v>35</v>
      </c>
      <c r="AA234" cm="1">
        <f t="array" ref="AA234">INT(_xlfn._xlws.FILTER($V$31:$V$50,$S$31:$S$50=$Y234)*_xlfn._xlws.FILTER(N$27:N$86,$M$27:$M$86=$Z234))</f>
        <v>709</v>
      </c>
      <c r="AB234" cm="1">
        <f t="array" ref="AB234">_xlfn._xlws.FILTER(O$27:O$86,$M$27:$M$86=$Z234)</f>
        <v>0.175</v>
      </c>
      <c r="AC234" cm="1">
        <f t="array" ref="AC234">_xlfn._xlws.FILTER(P$27:P$86,$M$27:$M$86=$Z234)</f>
        <v>0.35</v>
      </c>
      <c r="AD234" cm="1">
        <f t="array" ref="AD234">INT(_xlfn._xlws.FILTER(Q$27:Q$86,$M$27:$M$86=$Z234)*100)</f>
        <v>17</v>
      </c>
      <c r="AE234">
        <f t="shared" si="19"/>
        <v>30004</v>
      </c>
      <c r="AF234" t="str">
        <f t="shared" si="21"/>
        <v>item_30004_17</v>
      </c>
      <c r="AG234">
        <f t="shared" si="20"/>
        <v>17</v>
      </c>
    </row>
    <row r="235" spans="24:33">
      <c r="X235">
        <f t="shared" si="16"/>
        <v>2004</v>
      </c>
      <c r="Y235">
        <f t="shared" si="17"/>
        <v>4</v>
      </c>
      <c r="Z235">
        <f t="shared" si="18"/>
        <v>36</v>
      </c>
      <c r="AA235" cm="1">
        <f t="array" ref="AA235">INT(_xlfn._xlws.FILTER($V$31:$V$50,$S$31:$S$50=$Y235)*_xlfn._xlws.FILTER(N$27:N$86,$M$27:$M$86=$Z235))</f>
        <v>727</v>
      </c>
      <c r="AB235" cm="1">
        <f t="array" ref="AB235">_xlfn._xlws.FILTER(O$27:O$86,$M$27:$M$86=$Z235)</f>
        <v>0.18</v>
      </c>
      <c r="AC235" cm="1">
        <f t="array" ref="AC235">_xlfn._xlws.FILTER(P$27:P$86,$M$27:$M$86=$Z235)</f>
        <v>0.36</v>
      </c>
      <c r="AD235" cm="1">
        <f t="array" ref="AD235">INT(_xlfn._xlws.FILTER(Q$27:Q$86,$M$27:$M$86=$Z235)*100)</f>
        <v>18</v>
      </c>
      <c r="AE235">
        <f t="shared" si="19"/>
        <v>30004</v>
      </c>
      <c r="AF235" t="str">
        <f t="shared" si="21"/>
        <v>item_30004_19</v>
      </c>
      <c r="AG235">
        <f t="shared" si="20"/>
        <v>19</v>
      </c>
    </row>
    <row r="236" spans="24:33">
      <c r="X236">
        <f t="shared" si="16"/>
        <v>2004</v>
      </c>
      <c r="Y236">
        <f t="shared" si="17"/>
        <v>4</v>
      </c>
      <c r="Z236">
        <f t="shared" si="18"/>
        <v>37</v>
      </c>
      <c r="AA236" cm="1">
        <f t="array" ref="AA236">INT(_xlfn._xlws.FILTER($V$31:$V$50,$S$31:$S$50=$Y236)*_xlfn._xlws.FILTER(N$27:N$86,$M$27:$M$86=$Z236))</f>
        <v>745</v>
      </c>
      <c r="AB236" cm="1">
        <f t="array" ref="AB236">_xlfn._xlws.FILTER(O$27:O$86,$M$27:$M$86=$Z236)</f>
        <v>0.185</v>
      </c>
      <c r="AC236" cm="1">
        <f t="array" ref="AC236">_xlfn._xlws.FILTER(P$27:P$86,$M$27:$M$86=$Z236)</f>
        <v>0.37</v>
      </c>
      <c r="AD236" cm="1">
        <f t="array" ref="AD236">INT(_xlfn._xlws.FILTER(Q$27:Q$86,$M$27:$M$86=$Z236)*100)</f>
        <v>18</v>
      </c>
      <c r="AE236">
        <f t="shared" si="19"/>
        <v>30004</v>
      </c>
      <c r="AF236" t="str">
        <f t="shared" si="21"/>
        <v>item_30004_19</v>
      </c>
      <c r="AG236">
        <f t="shared" si="20"/>
        <v>19</v>
      </c>
    </row>
    <row r="237" spans="24:33">
      <c r="X237">
        <f t="shared" si="16"/>
        <v>2004</v>
      </c>
      <c r="Y237">
        <f t="shared" si="17"/>
        <v>4</v>
      </c>
      <c r="Z237">
        <f t="shared" si="18"/>
        <v>38</v>
      </c>
      <c r="AA237" cm="1">
        <f t="array" ref="AA237">INT(_xlfn._xlws.FILTER($V$31:$V$50,$S$31:$S$50=$Y237)*_xlfn._xlws.FILTER(N$27:N$86,$M$27:$M$86=$Z237))</f>
        <v>763</v>
      </c>
      <c r="AB237" cm="1">
        <f t="array" ref="AB237">_xlfn._xlws.FILTER(O$27:O$86,$M$27:$M$86=$Z237)</f>
        <v>0.19</v>
      </c>
      <c r="AC237" cm="1">
        <f t="array" ref="AC237">_xlfn._xlws.FILTER(P$27:P$86,$M$27:$M$86=$Z237)</f>
        <v>0.38</v>
      </c>
      <c r="AD237" cm="1">
        <f t="array" ref="AD237">INT(_xlfn._xlws.FILTER(Q$27:Q$86,$M$27:$M$86=$Z237)*100)</f>
        <v>19</v>
      </c>
      <c r="AE237">
        <f t="shared" si="19"/>
        <v>30004</v>
      </c>
      <c r="AF237" t="str">
        <f t="shared" si="21"/>
        <v>item_30004_19</v>
      </c>
      <c r="AG237">
        <f t="shared" si="20"/>
        <v>19</v>
      </c>
    </row>
    <row r="238" spans="24:33">
      <c r="X238">
        <f t="shared" si="16"/>
        <v>2004</v>
      </c>
      <c r="Y238">
        <f t="shared" si="17"/>
        <v>4</v>
      </c>
      <c r="Z238">
        <f t="shared" si="18"/>
        <v>39</v>
      </c>
      <c r="AA238" cm="1">
        <f t="array" ref="AA238">INT(_xlfn._xlws.FILTER($V$31:$V$50,$S$31:$S$50=$Y238)*_xlfn._xlws.FILTER(N$27:N$86,$M$27:$M$86=$Z238))</f>
        <v>781</v>
      </c>
      <c r="AB238" cm="1">
        <f t="array" ref="AB238">_xlfn._xlws.FILTER(O$27:O$86,$M$27:$M$86=$Z238)</f>
        <v>0.195</v>
      </c>
      <c r="AC238" cm="1">
        <f t="array" ref="AC238">_xlfn._xlws.FILTER(P$27:P$86,$M$27:$M$86=$Z238)</f>
        <v>0.39</v>
      </c>
      <c r="AD238" cm="1">
        <f t="array" ref="AD238">INT(_xlfn._xlws.FILTER(Q$27:Q$86,$M$27:$M$86=$Z238)*100)</f>
        <v>19</v>
      </c>
      <c r="AE238">
        <f t="shared" si="19"/>
        <v>30004</v>
      </c>
      <c r="AF238" t="str">
        <f t="shared" si="21"/>
        <v>item_30004_19</v>
      </c>
      <c r="AG238">
        <f t="shared" si="20"/>
        <v>19</v>
      </c>
    </row>
    <row r="239" spans="24:33">
      <c r="X239">
        <f t="shared" si="16"/>
        <v>2004</v>
      </c>
      <c r="Y239">
        <f t="shared" si="17"/>
        <v>4</v>
      </c>
      <c r="Z239">
        <f t="shared" si="18"/>
        <v>40</v>
      </c>
      <c r="AA239" cm="1">
        <f t="array" ref="AA239">INT(_xlfn._xlws.FILTER($V$31:$V$50,$S$31:$S$50=$Y239)*_xlfn._xlws.FILTER(N$27:N$86,$M$27:$M$86=$Z239))</f>
        <v>800</v>
      </c>
      <c r="AB239" cm="1">
        <f t="array" ref="AB239">_xlfn._xlws.FILTER(O$27:O$86,$M$27:$M$86=$Z239)</f>
        <v>0.2</v>
      </c>
      <c r="AC239" cm="1">
        <f t="array" ref="AC239">_xlfn._xlws.FILTER(P$27:P$86,$M$27:$M$86=$Z239)</f>
        <v>0.4</v>
      </c>
      <c r="AD239" cm="1">
        <f t="array" ref="AD239">INT(_xlfn._xlws.FILTER(Q$27:Q$86,$M$27:$M$86=$Z239)*100)</f>
        <v>20</v>
      </c>
      <c r="AE239">
        <f t="shared" si="19"/>
        <v>30004</v>
      </c>
      <c r="AF239" t="str">
        <f t="shared" si="21"/>
        <v>item_30004_19</v>
      </c>
      <c r="AG239">
        <f t="shared" si="20"/>
        <v>19</v>
      </c>
    </row>
    <row r="240" spans="24:33">
      <c r="X240">
        <f t="shared" si="16"/>
        <v>2004</v>
      </c>
      <c r="Y240">
        <f t="shared" si="17"/>
        <v>4</v>
      </c>
      <c r="Z240">
        <f t="shared" si="18"/>
        <v>41</v>
      </c>
      <c r="AA240" cm="1">
        <f t="array" ref="AA240">INT(_xlfn._xlws.FILTER($V$31:$V$50,$S$31:$S$50=$Y240)*_xlfn._xlws.FILTER(N$27:N$86,$M$27:$M$86=$Z240))</f>
        <v>818</v>
      </c>
      <c r="AB240" cm="1">
        <f t="array" ref="AB240">_xlfn._xlws.FILTER(O$27:O$86,$M$27:$M$86=$Z240)</f>
        <v>0.205</v>
      </c>
      <c r="AC240" cm="1">
        <f t="array" ref="AC240">_xlfn._xlws.FILTER(P$27:P$86,$M$27:$M$86=$Z240)</f>
        <v>0.41</v>
      </c>
      <c r="AD240" cm="1">
        <f t="array" ref="AD240">INT(_xlfn._xlws.FILTER(Q$27:Q$86,$M$27:$M$86=$Z240)*100)</f>
        <v>20</v>
      </c>
      <c r="AE240">
        <f t="shared" si="19"/>
        <v>30004</v>
      </c>
      <c r="AF240" t="str">
        <f t="shared" si="21"/>
        <v>item_30004_22</v>
      </c>
      <c r="AG240">
        <f t="shared" si="20"/>
        <v>22</v>
      </c>
    </row>
    <row r="241" spans="24:33">
      <c r="X241">
        <f t="shared" si="16"/>
        <v>2004</v>
      </c>
      <c r="Y241">
        <f t="shared" si="17"/>
        <v>4</v>
      </c>
      <c r="Z241">
        <f t="shared" si="18"/>
        <v>42</v>
      </c>
      <c r="AA241" cm="1">
        <f t="array" ref="AA241">INT(_xlfn._xlws.FILTER($V$31:$V$50,$S$31:$S$50=$Y241)*_xlfn._xlws.FILTER(N$27:N$86,$M$27:$M$86=$Z241))</f>
        <v>836</v>
      </c>
      <c r="AB241" cm="1">
        <f t="array" ref="AB241">_xlfn._xlws.FILTER(O$27:O$86,$M$27:$M$86=$Z241)</f>
        <v>0.21</v>
      </c>
      <c r="AC241" cm="1">
        <f t="array" ref="AC241">_xlfn._xlws.FILTER(P$27:P$86,$M$27:$M$86=$Z241)</f>
        <v>0.42</v>
      </c>
      <c r="AD241" cm="1">
        <f t="array" ref="AD241">INT(_xlfn._xlws.FILTER(Q$27:Q$86,$M$27:$M$86=$Z241)*100)</f>
        <v>21</v>
      </c>
      <c r="AE241">
        <f t="shared" si="19"/>
        <v>30004</v>
      </c>
      <c r="AF241" t="str">
        <f t="shared" si="21"/>
        <v>item_30004_22</v>
      </c>
      <c r="AG241">
        <f t="shared" si="20"/>
        <v>22</v>
      </c>
    </row>
    <row r="242" spans="24:33">
      <c r="X242">
        <f t="shared" si="16"/>
        <v>2004</v>
      </c>
      <c r="Y242">
        <f t="shared" si="17"/>
        <v>4</v>
      </c>
      <c r="Z242">
        <f t="shared" si="18"/>
        <v>43</v>
      </c>
      <c r="AA242" cm="1">
        <f t="array" ref="AA242">INT(_xlfn._xlws.FILTER($V$31:$V$50,$S$31:$S$50=$Y242)*_xlfn._xlws.FILTER(N$27:N$86,$M$27:$M$86=$Z242))</f>
        <v>854</v>
      </c>
      <c r="AB242" cm="1">
        <f t="array" ref="AB242">_xlfn._xlws.FILTER(O$27:O$86,$M$27:$M$86=$Z242)</f>
        <v>0.215</v>
      </c>
      <c r="AC242" cm="1">
        <f t="array" ref="AC242">_xlfn._xlws.FILTER(P$27:P$86,$M$27:$M$86=$Z242)</f>
        <v>0.43</v>
      </c>
      <c r="AD242" cm="1">
        <f t="array" ref="AD242">INT(_xlfn._xlws.FILTER(Q$27:Q$86,$M$27:$M$86=$Z242)*100)</f>
        <v>21</v>
      </c>
      <c r="AE242">
        <f t="shared" si="19"/>
        <v>30004</v>
      </c>
      <c r="AF242" t="str">
        <f t="shared" si="21"/>
        <v>item_30004_22</v>
      </c>
      <c r="AG242">
        <f t="shared" si="20"/>
        <v>22</v>
      </c>
    </row>
    <row r="243" spans="24:33">
      <c r="X243">
        <f t="shared" si="16"/>
        <v>2004</v>
      </c>
      <c r="Y243">
        <f t="shared" si="17"/>
        <v>4</v>
      </c>
      <c r="Z243">
        <f t="shared" si="18"/>
        <v>44</v>
      </c>
      <c r="AA243" cm="1">
        <f t="array" ref="AA243">INT(_xlfn._xlws.FILTER($V$31:$V$50,$S$31:$S$50=$Y243)*_xlfn._xlws.FILTER(N$27:N$86,$M$27:$M$86=$Z243))</f>
        <v>872</v>
      </c>
      <c r="AB243" cm="1">
        <f t="array" ref="AB243">_xlfn._xlws.FILTER(O$27:O$86,$M$27:$M$86=$Z243)</f>
        <v>0.22</v>
      </c>
      <c r="AC243" cm="1">
        <f t="array" ref="AC243">_xlfn._xlws.FILTER(P$27:P$86,$M$27:$M$86=$Z243)</f>
        <v>0.44</v>
      </c>
      <c r="AD243" cm="1">
        <f t="array" ref="AD243">INT(_xlfn._xlws.FILTER(Q$27:Q$86,$M$27:$M$86=$Z243)*100)</f>
        <v>22</v>
      </c>
      <c r="AE243">
        <f t="shared" si="19"/>
        <v>30004</v>
      </c>
      <c r="AF243" t="str">
        <f t="shared" si="21"/>
        <v>item_30004_22</v>
      </c>
      <c r="AG243">
        <f t="shared" si="20"/>
        <v>22</v>
      </c>
    </row>
    <row r="244" spans="24:33">
      <c r="X244">
        <f t="shared" si="16"/>
        <v>2004</v>
      </c>
      <c r="Y244">
        <f t="shared" si="17"/>
        <v>4</v>
      </c>
      <c r="Z244">
        <f t="shared" si="18"/>
        <v>45</v>
      </c>
      <c r="AA244" cm="1">
        <f t="array" ref="AA244">INT(_xlfn._xlws.FILTER($V$31:$V$50,$S$31:$S$50=$Y244)*_xlfn._xlws.FILTER(N$27:N$86,$M$27:$M$86=$Z244))</f>
        <v>890</v>
      </c>
      <c r="AB244" cm="1">
        <f t="array" ref="AB244">_xlfn._xlws.FILTER(O$27:O$86,$M$27:$M$86=$Z244)</f>
        <v>0.225</v>
      </c>
      <c r="AC244" cm="1">
        <f t="array" ref="AC244">_xlfn._xlws.FILTER(P$27:P$86,$M$27:$M$86=$Z244)</f>
        <v>0.45</v>
      </c>
      <c r="AD244" cm="1">
        <f t="array" ref="AD244">INT(_xlfn._xlws.FILTER(Q$27:Q$86,$M$27:$M$86=$Z244)*100)</f>
        <v>22</v>
      </c>
      <c r="AE244">
        <f t="shared" si="19"/>
        <v>30004</v>
      </c>
      <c r="AF244" t="str">
        <f t="shared" si="21"/>
        <v>item_30004_22</v>
      </c>
      <c r="AG244">
        <f t="shared" si="20"/>
        <v>22</v>
      </c>
    </row>
    <row r="245" spans="24:33">
      <c r="X245">
        <f t="shared" si="16"/>
        <v>2004</v>
      </c>
      <c r="Y245">
        <f t="shared" si="17"/>
        <v>4</v>
      </c>
      <c r="Z245">
        <f t="shared" si="18"/>
        <v>46</v>
      </c>
      <c r="AA245" cm="1">
        <f t="array" ref="AA245">INT(_xlfn._xlws.FILTER($V$31:$V$50,$S$31:$S$50=$Y245)*_xlfn._xlws.FILTER(N$27:N$86,$M$27:$M$86=$Z245))</f>
        <v>909</v>
      </c>
      <c r="AB245" cm="1">
        <f t="array" ref="AB245">_xlfn._xlws.FILTER(O$27:O$86,$M$27:$M$86=$Z245)</f>
        <v>0.23</v>
      </c>
      <c r="AC245" cm="1">
        <f t="array" ref="AC245">_xlfn._xlws.FILTER(P$27:P$86,$M$27:$M$86=$Z245)</f>
        <v>0.46</v>
      </c>
      <c r="AD245" cm="1">
        <f t="array" ref="AD245">INT(_xlfn._xlws.FILTER(Q$27:Q$86,$M$27:$M$86=$Z245)*100)</f>
        <v>23</v>
      </c>
      <c r="AE245">
        <f t="shared" si="19"/>
        <v>30004</v>
      </c>
      <c r="AF245" t="str">
        <f t="shared" si="21"/>
        <v>item_30004_25</v>
      </c>
      <c r="AG245">
        <f t="shared" si="20"/>
        <v>25</v>
      </c>
    </row>
    <row r="246" spans="24:33">
      <c r="X246">
        <f t="shared" si="16"/>
        <v>2004</v>
      </c>
      <c r="Y246">
        <f t="shared" si="17"/>
        <v>4</v>
      </c>
      <c r="Z246">
        <f t="shared" si="18"/>
        <v>47</v>
      </c>
      <c r="AA246" cm="1">
        <f t="array" ref="AA246">INT(_xlfn._xlws.FILTER($V$31:$V$50,$S$31:$S$50=$Y246)*_xlfn._xlws.FILTER(N$27:N$86,$M$27:$M$86=$Z246))</f>
        <v>927</v>
      </c>
      <c r="AB246" cm="1">
        <f t="array" ref="AB246">_xlfn._xlws.FILTER(O$27:O$86,$M$27:$M$86=$Z246)</f>
        <v>0.235</v>
      </c>
      <c r="AC246" cm="1">
        <f t="array" ref="AC246">_xlfn._xlws.FILTER(P$27:P$86,$M$27:$M$86=$Z246)</f>
        <v>0.47</v>
      </c>
      <c r="AD246" cm="1">
        <f t="array" ref="AD246">INT(_xlfn._xlws.FILTER(Q$27:Q$86,$M$27:$M$86=$Z246)*100)</f>
        <v>23</v>
      </c>
      <c r="AE246">
        <f t="shared" si="19"/>
        <v>30004</v>
      </c>
      <c r="AF246" t="str">
        <f t="shared" si="21"/>
        <v>item_30004_25</v>
      </c>
      <c r="AG246">
        <f t="shared" si="20"/>
        <v>25</v>
      </c>
    </row>
    <row r="247" spans="24:33">
      <c r="X247">
        <f t="shared" si="16"/>
        <v>2004</v>
      </c>
      <c r="Y247">
        <f t="shared" si="17"/>
        <v>4</v>
      </c>
      <c r="Z247">
        <f t="shared" si="18"/>
        <v>48</v>
      </c>
      <c r="AA247" cm="1">
        <f t="array" ref="AA247">INT(_xlfn._xlws.FILTER($V$31:$V$50,$S$31:$S$50=$Y247)*_xlfn._xlws.FILTER(N$27:N$86,$M$27:$M$86=$Z247))</f>
        <v>945</v>
      </c>
      <c r="AB247" cm="1">
        <f t="array" ref="AB247">_xlfn._xlws.FILTER(O$27:O$86,$M$27:$M$86=$Z247)</f>
        <v>0.24</v>
      </c>
      <c r="AC247" cm="1">
        <f t="array" ref="AC247">_xlfn._xlws.FILTER(P$27:P$86,$M$27:$M$86=$Z247)</f>
        <v>0.48</v>
      </c>
      <c r="AD247" cm="1">
        <f t="array" ref="AD247">INT(_xlfn._xlws.FILTER(Q$27:Q$86,$M$27:$M$86=$Z247)*100)</f>
        <v>24</v>
      </c>
      <c r="AE247">
        <f t="shared" si="19"/>
        <v>30004</v>
      </c>
      <c r="AF247" t="str">
        <f t="shared" si="21"/>
        <v>item_30004_25</v>
      </c>
      <c r="AG247">
        <f t="shared" si="20"/>
        <v>25</v>
      </c>
    </row>
    <row r="248" spans="24:33">
      <c r="X248">
        <f t="shared" si="16"/>
        <v>2004</v>
      </c>
      <c r="Y248">
        <f t="shared" si="17"/>
        <v>4</v>
      </c>
      <c r="Z248">
        <f t="shared" si="18"/>
        <v>49</v>
      </c>
      <c r="AA248" cm="1">
        <f t="array" ref="AA248">INT(_xlfn._xlws.FILTER($V$31:$V$50,$S$31:$S$50=$Y248)*_xlfn._xlws.FILTER(N$27:N$86,$M$27:$M$86=$Z248))</f>
        <v>963</v>
      </c>
      <c r="AB248" cm="1">
        <f t="array" ref="AB248">_xlfn._xlws.FILTER(O$27:O$86,$M$27:$M$86=$Z248)</f>
        <v>0.245</v>
      </c>
      <c r="AC248" cm="1">
        <f t="array" ref="AC248">_xlfn._xlws.FILTER(P$27:P$86,$M$27:$M$86=$Z248)</f>
        <v>0.49</v>
      </c>
      <c r="AD248" cm="1">
        <f t="array" ref="AD248">INT(_xlfn._xlws.FILTER(Q$27:Q$86,$M$27:$M$86=$Z248)*100)</f>
        <v>24</v>
      </c>
      <c r="AE248">
        <f t="shared" si="19"/>
        <v>30004</v>
      </c>
      <c r="AF248" t="str">
        <f t="shared" si="21"/>
        <v>item_30004_25</v>
      </c>
      <c r="AG248">
        <f t="shared" si="20"/>
        <v>25</v>
      </c>
    </row>
    <row r="249" spans="24:33">
      <c r="X249">
        <f t="shared" si="16"/>
        <v>2004</v>
      </c>
      <c r="Y249">
        <f t="shared" si="17"/>
        <v>4</v>
      </c>
      <c r="Z249">
        <f t="shared" si="18"/>
        <v>50</v>
      </c>
      <c r="AA249" cm="1">
        <f t="array" ref="AA249">INT(_xlfn._xlws.FILTER($V$31:$V$50,$S$31:$S$50=$Y249)*_xlfn._xlws.FILTER(N$27:N$86,$M$27:$M$86=$Z249))</f>
        <v>981</v>
      </c>
      <c r="AB249" cm="1">
        <f t="array" ref="AB249">_xlfn._xlws.FILTER(O$27:O$86,$M$27:$M$86=$Z249)</f>
        <v>0.25</v>
      </c>
      <c r="AC249" cm="1">
        <f t="array" ref="AC249">_xlfn._xlws.FILTER(P$27:P$86,$M$27:$M$86=$Z249)</f>
        <v>0.5</v>
      </c>
      <c r="AD249" cm="1">
        <f t="array" ref="AD249">INT(_xlfn._xlws.FILTER(Q$27:Q$86,$M$27:$M$86=$Z249)*100)</f>
        <v>25</v>
      </c>
      <c r="AE249">
        <f t="shared" si="19"/>
        <v>30004</v>
      </c>
      <c r="AF249" t="str">
        <f t="shared" si="21"/>
        <v>item_30004_25</v>
      </c>
      <c r="AG249">
        <f t="shared" si="20"/>
        <v>25</v>
      </c>
    </row>
    <row r="250" spans="24:33">
      <c r="X250">
        <f t="shared" si="16"/>
        <v>2004</v>
      </c>
      <c r="Y250">
        <f t="shared" si="17"/>
        <v>4</v>
      </c>
      <c r="Z250">
        <f t="shared" si="18"/>
        <v>51</v>
      </c>
      <c r="AA250" cm="1">
        <f t="array" ref="AA250">INT(_xlfn._xlws.FILTER($V$31:$V$50,$S$31:$S$50=$Y250)*_xlfn._xlws.FILTER(N$27:N$86,$M$27:$M$86=$Z250))</f>
        <v>1000</v>
      </c>
      <c r="AB250" cm="1">
        <f t="array" ref="AB250">_xlfn._xlws.FILTER(O$27:O$86,$M$27:$M$86=$Z250)</f>
        <v>0.255</v>
      </c>
      <c r="AC250" cm="1">
        <f t="array" ref="AC250">_xlfn._xlws.FILTER(P$27:P$86,$M$27:$M$86=$Z250)</f>
        <v>0.51</v>
      </c>
      <c r="AD250" cm="1">
        <f t="array" ref="AD250">INT(_xlfn._xlws.FILTER(Q$27:Q$86,$M$27:$M$86=$Z250)*100)</f>
        <v>25</v>
      </c>
      <c r="AE250">
        <f t="shared" si="19"/>
        <v>30004</v>
      </c>
      <c r="AF250" t="str">
        <f t="shared" si="21"/>
        <v>item_30004_28</v>
      </c>
      <c r="AG250">
        <f t="shared" si="20"/>
        <v>28</v>
      </c>
    </row>
    <row r="251" spans="24:33">
      <c r="X251">
        <f t="shared" si="16"/>
        <v>2004</v>
      </c>
      <c r="Y251">
        <f t="shared" si="17"/>
        <v>4</v>
      </c>
      <c r="Z251">
        <f t="shared" si="18"/>
        <v>52</v>
      </c>
      <c r="AA251" cm="1">
        <f t="array" ref="AA251">INT(_xlfn._xlws.FILTER($V$31:$V$50,$S$31:$S$50=$Y251)*_xlfn._xlws.FILTER(N$27:N$86,$M$27:$M$86=$Z251))</f>
        <v>1018</v>
      </c>
      <c r="AB251" cm="1">
        <f t="array" ref="AB251">_xlfn._xlws.FILTER(O$27:O$86,$M$27:$M$86=$Z251)</f>
        <v>0.26</v>
      </c>
      <c r="AC251" cm="1">
        <f t="array" ref="AC251">_xlfn._xlws.FILTER(P$27:P$86,$M$27:$M$86=$Z251)</f>
        <v>0.52</v>
      </c>
      <c r="AD251" cm="1">
        <f t="array" ref="AD251">INT(_xlfn._xlws.FILTER(Q$27:Q$86,$M$27:$M$86=$Z251)*100)</f>
        <v>26</v>
      </c>
      <c r="AE251">
        <f t="shared" si="19"/>
        <v>30004</v>
      </c>
      <c r="AF251" t="str">
        <f t="shared" si="21"/>
        <v>item_30004_28</v>
      </c>
      <c r="AG251">
        <f t="shared" si="20"/>
        <v>28</v>
      </c>
    </row>
    <row r="252" spans="24:33">
      <c r="X252">
        <f t="shared" si="16"/>
        <v>2004</v>
      </c>
      <c r="Y252">
        <f t="shared" si="17"/>
        <v>4</v>
      </c>
      <c r="Z252">
        <f t="shared" si="18"/>
        <v>53</v>
      </c>
      <c r="AA252" cm="1">
        <f t="array" ref="AA252">INT(_xlfn._xlws.FILTER($V$31:$V$50,$S$31:$S$50=$Y252)*_xlfn._xlws.FILTER(N$27:N$86,$M$27:$M$86=$Z252))</f>
        <v>1036</v>
      </c>
      <c r="AB252" cm="1">
        <f t="array" ref="AB252">_xlfn._xlws.FILTER(O$27:O$86,$M$27:$M$86=$Z252)</f>
        <v>0.265</v>
      </c>
      <c r="AC252" cm="1">
        <f t="array" ref="AC252">_xlfn._xlws.FILTER(P$27:P$86,$M$27:$M$86=$Z252)</f>
        <v>0.53</v>
      </c>
      <c r="AD252" cm="1">
        <f t="array" ref="AD252">INT(_xlfn._xlws.FILTER(Q$27:Q$86,$M$27:$M$86=$Z252)*100)</f>
        <v>26</v>
      </c>
      <c r="AE252">
        <f t="shared" si="19"/>
        <v>30004</v>
      </c>
      <c r="AF252" t="str">
        <f t="shared" si="21"/>
        <v>item_30004_28</v>
      </c>
      <c r="AG252">
        <f t="shared" si="20"/>
        <v>28</v>
      </c>
    </row>
    <row r="253" spans="24:33">
      <c r="X253">
        <f t="shared" si="16"/>
        <v>2004</v>
      </c>
      <c r="Y253">
        <f t="shared" si="17"/>
        <v>4</v>
      </c>
      <c r="Z253">
        <f t="shared" si="18"/>
        <v>54</v>
      </c>
      <c r="AA253" cm="1">
        <f t="array" ref="AA253">INT(_xlfn._xlws.FILTER($V$31:$V$50,$S$31:$S$50=$Y253)*_xlfn._xlws.FILTER(N$27:N$86,$M$27:$M$86=$Z253))</f>
        <v>1054</v>
      </c>
      <c r="AB253" cm="1">
        <f t="array" ref="AB253">_xlfn._xlws.FILTER(O$27:O$86,$M$27:$M$86=$Z253)</f>
        <v>0.27</v>
      </c>
      <c r="AC253" cm="1">
        <f t="array" ref="AC253">_xlfn._xlws.FILTER(P$27:P$86,$M$27:$M$86=$Z253)</f>
        <v>0.54</v>
      </c>
      <c r="AD253" cm="1">
        <f t="array" ref="AD253">INT(_xlfn._xlws.FILTER(Q$27:Q$86,$M$27:$M$86=$Z253)*100)</f>
        <v>27</v>
      </c>
      <c r="AE253">
        <f t="shared" si="19"/>
        <v>30004</v>
      </c>
      <c r="AF253" t="str">
        <f t="shared" si="21"/>
        <v>item_30004_28</v>
      </c>
      <c r="AG253">
        <f t="shared" si="20"/>
        <v>28</v>
      </c>
    </row>
    <row r="254" spans="24:33">
      <c r="X254">
        <f t="shared" si="16"/>
        <v>2004</v>
      </c>
      <c r="Y254">
        <f t="shared" si="17"/>
        <v>4</v>
      </c>
      <c r="Z254">
        <f t="shared" si="18"/>
        <v>55</v>
      </c>
      <c r="AA254" cm="1">
        <f t="array" ref="AA254">INT(_xlfn._xlws.FILTER($V$31:$V$50,$S$31:$S$50=$Y254)*_xlfn._xlws.FILTER(N$27:N$86,$M$27:$M$86=$Z254))</f>
        <v>1072</v>
      </c>
      <c r="AB254" cm="1">
        <f t="array" ref="AB254">_xlfn._xlws.FILTER(O$27:O$86,$M$27:$M$86=$Z254)</f>
        <v>0.275</v>
      </c>
      <c r="AC254" cm="1">
        <f t="array" ref="AC254">_xlfn._xlws.FILTER(P$27:P$86,$M$27:$M$86=$Z254)</f>
        <v>0.55</v>
      </c>
      <c r="AD254" cm="1">
        <f t="array" ref="AD254">INT(_xlfn._xlws.FILTER(Q$27:Q$86,$M$27:$M$86=$Z254)*100)</f>
        <v>27</v>
      </c>
      <c r="AE254">
        <f t="shared" si="19"/>
        <v>30004</v>
      </c>
      <c r="AF254" t="str">
        <f t="shared" si="21"/>
        <v>item_30004_28</v>
      </c>
      <c r="AG254">
        <f t="shared" si="20"/>
        <v>28</v>
      </c>
    </row>
    <row r="255" spans="24:33">
      <c r="X255">
        <f t="shared" si="16"/>
        <v>2004</v>
      </c>
      <c r="Y255">
        <f t="shared" si="17"/>
        <v>4</v>
      </c>
      <c r="Z255">
        <f t="shared" si="18"/>
        <v>56</v>
      </c>
      <c r="AA255" cm="1">
        <f t="array" ref="AA255">INT(_xlfn._xlws.FILTER($V$31:$V$50,$S$31:$S$50=$Y255)*_xlfn._xlws.FILTER(N$27:N$86,$M$27:$M$86=$Z255))</f>
        <v>1090</v>
      </c>
      <c r="AB255" cm="1">
        <f t="array" ref="AB255">_xlfn._xlws.FILTER(O$27:O$86,$M$27:$M$86=$Z255)</f>
        <v>0.28</v>
      </c>
      <c r="AC255" cm="1">
        <f t="array" ref="AC255">_xlfn._xlws.FILTER(P$27:P$86,$M$27:$M$86=$Z255)</f>
        <v>0.56</v>
      </c>
      <c r="AD255" cm="1">
        <f t="array" ref="AD255">INT(_xlfn._xlws.FILTER(Q$27:Q$86,$M$27:$M$86=$Z255)*100)</f>
        <v>28</v>
      </c>
      <c r="AE255">
        <f t="shared" si="19"/>
        <v>30004</v>
      </c>
      <c r="AF255" t="str">
        <f t="shared" si="21"/>
        <v>item_30004_31</v>
      </c>
      <c r="AG255">
        <f t="shared" si="20"/>
        <v>31</v>
      </c>
    </row>
    <row r="256" spans="24:33">
      <c r="X256">
        <f t="shared" si="16"/>
        <v>2004</v>
      </c>
      <c r="Y256">
        <f t="shared" si="17"/>
        <v>4</v>
      </c>
      <c r="Z256">
        <f t="shared" si="18"/>
        <v>57</v>
      </c>
      <c r="AA256" cm="1">
        <f t="array" ref="AA256">INT(_xlfn._xlws.FILTER($V$31:$V$50,$S$31:$S$50=$Y256)*_xlfn._xlws.FILTER(N$27:N$86,$M$27:$M$86=$Z256))</f>
        <v>1109</v>
      </c>
      <c r="AB256" cm="1">
        <f t="array" ref="AB256">_xlfn._xlws.FILTER(O$27:O$86,$M$27:$M$86=$Z256)</f>
        <v>0.285</v>
      </c>
      <c r="AC256" cm="1">
        <f t="array" ref="AC256">_xlfn._xlws.FILTER(P$27:P$86,$M$27:$M$86=$Z256)</f>
        <v>0.57</v>
      </c>
      <c r="AD256" cm="1">
        <f t="array" ref="AD256">INT(_xlfn._xlws.FILTER(Q$27:Q$86,$M$27:$M$86=$Z256)*100)</f>
        <v>28</v>
      </c>
      <c r="AE256">
        <f t="shared" si="19"/>
        <v>30004</v>
      </c>
      <c r="AF256" t="str">
        <f t="shared" si="21"/>
        <v>item_30004_31</v>
      </c>
      <c r="AG256">
        <f t="shared" si="20"/>
        <v>31</v>
      </c>
    </row>
    <row r="257" spans="24:33">
      <c r="X257">
        <f t="shared" si="16"/>
        <v>2004</v>
      </c>
      <c r="Y257">
        <f t="shared" si="17"/>
        <v>4</v>
      </c>
      <c r="Z257">
        <f t="shared" si="18"/>
        <v>58</v>
      </c>
      <c r="AA257" cm="1">
        <f t="array" ref="AA257">INT(_xlfn._xlws.FILTER($V$31:$V$50,$S$31:$S$50=$Y257)*_xlfn._xlws.FILTER(N$27:N$86,$M$27:$M$86=$Z257))</f>
        <v>1127</v>
      </c>
      <c r="AB257" cm="1">
        <f t="array" ref="AB257">_xlfn._xlws.FILTER(O$27:O$86,$M$27:$M$86=$Z257)</f>
        <v>0.29</v>
      </c>
      <c r="AC257" cm="1">
        <f t="array" ref="AC257">_xlfn._xlws.FILTER(P$27:P$86,$M$27:$M$86=$Z257)</f>
        <v>0.58</v>
      </c>
      <c r="AD257" cm="1">
        <f t="array" ref="AD257">INT(_xlfn._xlws.FILTER(Q$27:Q$86,$M$27:$M$86=$Z257)*100)</f>
        <v>29</v>
      </c>
      <c r="AE257">
        <f t="shared" si="19"/>
        <v>30004</v>
      </c>
      <c r="AF257" t="str">
        <f t="shared" si="21"/>
        <v>item_30004_31</v>
      </c>
      <c r="AG257">
        <f t="shared" si="20"/>
        <v>31</v>
      </c>
    </row>
    <row r="258" spans="24:33">
      <c r="X258">
        <f t="shared" si="16"/>
        <v>2004</v>
      </c>
      <c r="Y258">
        <f t="shared" si="17"/>
        <v>4</v>
      </c>
      <c r="Z258">
        <f t="shared" si="18"/>
        <v>59</v>
      </c>
      <c r="AA258" cm="1">
        <f t="array" ref="AA258">INT(_xlfn._xlws.FILTER($V$31:$V$50,$S$31:$S$50=$Y258)*_xlfn._xlws.FILTER(N$27:N$86,$M$27:$M$86=$Z258))</f>
        <v>1145</v>
      </c>
      <c r="AB258" cm="1">
        <f t="array" ref="AB258">_xlfn._xlws.FILTER(O$27:O$86,$M$27:$M$86=$Z258)</f>
        <v>0.295</v>
      </c>
      <c r="AC258" cm="1">
        <f t="array" ref="AC258">_xlfn._xlws.FILTER(P$27:P$86,$M$27:$M$86=$Z258)</f>
        <v>0.59</v>
      </c>
      <c r="AD258" cm="1">
        <f t="array" ref="AD258">INT(_xlfn._xlws.FILTER(Q$27:Q$86,$M$27:$M$86=$Z258)*100)</f>
        <v>29</v>
      </c>
      <c r="AE258">
        <f t="shared" si="19"/>
        <v>30004</v>
      </c>
      <c r="AF258" t="str">
        <f t="shared" si="21"/>
        <v>item_30004_31</v>
      </c>
      <c r="AG258">
        <f t="shared" si="20"/>
        <v>31</v>
      </c>
    </row>
    <row r="259" spans="24:33">
      <c r="X259">
        <f t="shared" si="16"/>
        <v>2004</v>
      </c>
      <c r="Y259">
        <f t="shared" si="17"/>
        <v>4</v>
      </c>
      <c r="Z259">
        <f t="shared" si="18"/>
        <v>60</v>
      </c>
      <c r="AA259" cm="1">
        <f t="array" ref="AA259">INT(_xlfn._xlws.FILTER($V$31:$V$50,$S$31:$S$50=$Y259)*_xlfn._xlws.FILTER(N$27:N$86,$M$27:$M$86=$Z259))</f>
        <v>1163</v>
      </c>
      <c r="AB259" cm="1">
        <f t="array" ref="AB259">_xlfn._xlws.FILTER(O$27:O$86,$M$27:$M$86=$Z259)</f>
        <v>0.3</v>
      </c>
      <c r="AC259" cm="1">
        <f t="array" ref="AC259">_xlfn._xlws.FILTER(P$27:P$86,$M$27:$M$86=$Z259)</f>
        <v>0.6</v>
      </c>
      <c r="AD259" cm="1">
        <f t="array" ref="AD259">INT(_xlfn._xlws.FILTER(Q$27:Q$86,$M$27:$M$86=$Z259)*100)</f>
        <v>30</v>
      </c>
      <c r="AE259">
        <f t="shared" si="19"/>
        <v>30004</v>
      </c>
      <c r="AF259" t="str">
        <f t="shared" si="21"/>
        <v>item_30004_31</v>
      </c>
      <c r="AG259">
        <f t="shared" si="20"/>
        <v>31</v>
      </c>
    </row>
    <row r="260" spans="24:33">
      <c r="X260">
        <f t="shared" si="16"/>
        <v>2005</v>
      </c>
      <c r="Y260">
        <f t="shared" si="17"/>
        <v>5</v>
      </c>
      <c r="Z260">
        <f t="shared" si="18"/>
        <v>1</v>
      </c>
      <c r="AA260" cm="1">
        <f t="array" ref="AA260">INT(_xlfn._xlws.FILTER($V$31:$V$50,$S$31:$S$50=$Y260)*_xlfn._xlws.FILTER(N$27:N$86,$M$27:$M$86=$Z260))</f>
        <v>68</v>
      </c>
      <c r="AB260" cm="1">
        <f t="array" ref="AB260">_xlfn._xlws.FILTER(O$27:O$86,$M$27:$M$86=$Z260)</f>
        <v>0.005</v>
      </c>
      <c r="AC260" cm="1">
        <f t="array" ref="AC260">_xlfn._xlws.FILTER(P$27:P$86,$M$27:$M$86=$Z260)</f>
        <v>0.01</v>
      </c>
      <c r="AD260" cm="1">
        <f t="array" ref="AD260">INT(_xlfn._xlws.FILTER(Q$27:Q$86,$M$27:$M$86=$Z260)*100)</f>
        <v>0</v>
      </c>
      <c r="AE260">
        <f t="shared" si="19"/>
        <v>30005</v>
      </c>
      <c r="AF260" t="str">
        <f t="shared" si="21"/>
        <v>item_30005_5</v>
      </c>
      <c r="AG260">
        <f t="shared" si="20"/>
        <v>5</v>
      </c>
    </row>
    <row r="261" spans="24:33">
      <c r="X261">
        <f t="shared" si="16"/>
        <v>2005</v>
      </c>
      <c r="Y261">
        <f t="shared" si="17"/>
        <v>5</v>
      </c>
      <c r="Z261">
        <f t="shared" si="18"/>
        <v>2</v>
      </c>
      <c r="AA261" cm="1">
        <f t="array" ref="AA261">INT(_xlfn._xlws.FILTER($V$31:$V$50,$S$31:$S$50=$Y261)*_xlfn._xlws.FILTER(N$27:N$86,$M$27:$M$86=$Z261))</f>
        <v>81</v>
      </c>
      <c r="AB261" cm="1">
        <f t="array" ref="AB261">_xlfn._xlws.FILTER(O$27:O$86,$M$27:$M$86=$Z261)</f>
        <v>0.01</v>
      </c>
      <c r="AC261" cm="1">
        <f t="array" ref="AC261">_xlfn._xlws.FILTER(P$27:P$86,$M$27:$M$86=$Z261)</f>
        <v>0.02</v>
      </c>
      <c r="AD261" cm="1">
        <f t="array" ref="AD261">INT(_xlfn._xlws.FILTER(Q$27:Q$86,$M$27:$M$86=$Z261)*100)</f>
        <v>1</v>
      </c>
      <c r="AE261">
        <f t="shared" si="19"/>
        <v>30005</v>
      </c>
      <c r="AF261" t="str">
        <f t="shared" si="21"/>
        <v>item_30005_5</v>
      </c>
      <c r="AG261">
        <f t="shared" si="20"/>
        <v>5</v>
      </c>
    </row>
    <row r="262" spans="24:33">
      <c r="X262">
        <f t="shared" si="16"/>
        <v>2005</v>
      </c>
      <c r="Y262">
        <f t="shared" si="17"/>
        <v>5</v>
      </c>
      <c r="Z262">
        <f t="shared" si="18"/>
        <v>3</v>
      </c>
      <c r="AA262" cm="1">
        <f t="array" ref="AA262">INT(_xlfn._xlws.FILTER($V$31:$V$50,$S$31:$S$50=$Y262)*_xlfn._xlws.FILTER(N$27:N$86,$M$27:$M$86=$Z262))</f>
        <v>95</v>
      </c>
      <c r="AB262" cm="1">
        <f t="array" ref="AB262">_xlfn._xlws.FILTER(O$27:O$86,$M$27:$M$86=$Z262)</f>
        <v>0.015</v>
      </c>
      <c r="AC262" cm="1">
        <f t="array" ref="AC262">_xlfn._xlws.FILTER(P$27:P$86,$M$27:$M$86=$Z262)</f>
        <v>0.03</v>
      </c>
      <c r="AD262" cm="1">
        <f t="array" ref="AD262">INT(_xlfn._xlws.FILTER(Q$27:Q$86,$M$27:$M$86=$Z262)*100)</f>
        <v>1</v>
      </c>
      <c r="AE262">
        <f t="shared" si="19"/>
        <v>30005</v>
      </c>
      <c r="AF262" t="str">
        <f t="shared" si="21"/>
        <v>item_30005_5</v>
      </c>
      <c r="AG262">
        <f t="shared" si="20"/>
        <v>5</v>
      </c>
    </row>
    <row r="263" spans="24:33">
      <c r="X263">
        <f t="shared" si="16"/>
        <v>2005</v>
      </c>
      <c r="Y263">
        <f t="shared" si="17"/>
        <v>5</v>
      </c>
      <c r="Z263">
        <f t="shared" si="18"/>
        <v>4</v>
      </c>
      <c r="AA263" cm="1">
        <f t="array" ref="AA263">INT(_xlfn._xlws.FILTER($V$31:$V$50,$S$31:$S$50=$Y263)*_xlfn._xlws.FILTER(N$27:N$86,$M$27:$M$86=$Z263))</f>
        <v>109</v>
      </c>
      <c r="AB263" cm="1">
        <f t="array" ref="AB263">_xlfn._xlws.FILTER(O$27:O$86,$M$27:$M$86=$Z263)</f>
        <v>0.02</v>
      </c>
      <c r="AC263" cm="1">
        <f t="array" ref="AC263">_xlfn._xlws.FILTER(P$27:P$86,$M$27:$M$86=$Z263)</f>
        <v>0.04</v>
      </c>
      <c r="AD263" cm="1">
        <f t="array" ref="AD263">INT(_xlfn._xlws.FILTER(Q$27:Q$86,$M$27:$M$86=$Z263)*100)</f>
        <v>2</v>
      </c>
      <c r="AE263">
        <f t="shared" si="19"/>
        <v>30005</v>
      </c>
      <c r="AF263" t="str">
        <f t="shared" si="21"/>
        <v>item_30005_5</v>
      </c>
      <c r="AG263">
        <f t="shared" si="20"/>
        <v>5</v>
      </c>
    </row>
    <row r="264" spans="24:33">
      <c r="X264">
        <f t="shared" si="16"/>
        <v>2005</v>
      </c>
      <c r="Y264">
        <f t="shared" si="17"/>
        <v>5</v>
      </c>
      <c r="Z264">
        <f t="shared" si="18"/>
        <v>5</v>
      </c>
      <c r="AA264" cm="1">
        <f t="array" ref="AA264">INT(_xlfn._xlws.FILTER($V$31:$V$50,$S$31:$S$50=$Y264)*_xlfn._xlws.FILTER(N$27:N$86,$M$27:$M$86=$Z264))</f>
        <v>122</v>
      </c>
      <c r="AB264" cm="1">
        <f t="array" ref="AB264">_xlfn._xlws.FILTER(O$27:O$86,$M$27:$M$86=$Z264)</f>
        <v>0.025</v>
      </c>
      <c r="AC264" cm="1">
        <f t="array" ref="AC264">_xlfn._xlws.FILTER(P$27:P$86,$M$27:$M$86=$Z264)</f>
        <v>0.05</v>
      </c>
      <c r="AD264" cm="1">
        <f t="array" ref="AD264">INT(_xlfn._xlws.FILTER(Q$27:Q$86,$M$27:$M$86=$Z264)*100)</f>
        <v>2</v>
      </c>
      <c r="AE264">
        <f t="shared" si="19"/>
        <v>30005</v>
      </c>
      <c r="AF264" t="str">
        <f t="shared" si="21"/>
        <v>item_30005_5</v>
      </c>
      <c r="AG264">
        <f t="shared" si="20"/>
        <v>5</v>
      </c>
    </row>
    <row r="265" spans="24:33">
      <c r="X265">
        <f t="shared" si="16"/>
        <v>2005</v>
      </c>
      <c r="Y265">
        <f t="shared" si="17"/>
        <v>5</v>
      </c>
      <c r="Z265">
        <f t="shared" si="18"/>
        <v>6</v>
      </c>
      <c r="AA265" cm="1">
        <f t="array" ref="AA265">INT(_xlfn._xlws.FILTER($V$31:$V$50,$S$31:$S$50=$Y265)*_xlfn._xlws.FILTER(N$27:N$86,$M$27:$M$86=$Z265))</f>
        <v>136</v>
      </c>
      <c r="AB265" cm="1">
        <f t="array" ref="AB265">_xlfn._xlws.FILTER(O$27:O$86,$M$27:$M$86=$Z265)</f>
        <v>0.03</v>
      </c>
      <c r="AC265" cm="1">
        <f t="array" ref="AC265">_xlfn._xlws.FILTER(P$27:P$86,$M$27:$M$86=$Z265)</f>
        <v>0.06</v>
      </c>
      <c r="AD265" cm="1">
        <f t="array" ref="AD265">INT(_xlfn._xlws.FILTER(Q$27:Q$86,$M$27:$M$86=$Z265)*100)</f>
        <v>3</v>
      </c>
      <c r="AE265">
        <f t="shared" si="19"/>
        <v>30005</v>
      </c>
      <c r="AF265" t="str">
        <f t="shared" si="21"/>
        <v>item_30005_7</v>
      </c>
      <c r="AG265">
        <f t="shared" si="20"/>
        <v>7</v>
      </c>
    </row>
    <row r="266" spans="24:33">
      <c r="X266">
        <f t="shared" si="16"/>
        <v>2005</v>
      </c>
      <c r="Y266">
        <f t="shared" si="17"/>
        <v>5</v>
      </c>
      <c r="Z266">
        <f t="shared" si="18"/>
        <v>7</v>
      </c>
      <c r="AA266" cm="1">
        <f t="array" ref="AA266">INT(_xlfn._xlws.FILTER($V$31:$V$50,$S$31:$S$50=$Y266)*_xlfn._xlws.FILTER(N$27:N$86,$M$27:$M$86=$Z266))</f>
        <v>150</v>
      </c>
      <c r="AB266" cm="1">
        <f t="array" ref="AB266">_xlfn._xlws.FILTER(O$27:O$86,$M$27:$M$86=$Z266)</f>
        <v>0.035</v>
      </c>
      <c r="AC266" cm="1">
        <f t="array" ref="AC266">_xlfn._xlws.FILTER(P$27:P$86,$M$27:$M$86=$Z266)</f>
        <v>0.07</v>
      </c>
      <c r="AD266" cm="1">
        <f t="array" ref="AD266">INT(_xlfn._xlws.FILTER(Q$27:Q$86,$M$27:$M$86=$Z266)*100)</f>
        <v>3</v>
      </c>
      <c r="AE266">
        <f t="shared" si="19"/>
        <v>30005</v>
      </c>
      <c r="AF266" t="str">
        <f t="shared" si="21"/>
        <v>item_30005_7</v>
      </c>
      <c r="AG266">
        <f t="shared" si="20"/>
        <v>7</v>
      </c>
    </row>
    <row r="267" spans="24:33">
      <c r="X267">
        <f t="shared" si="16"/>
        <v>2005</v>
      </c>
      <c r="Y267">
        <f t="shared" si="17"/>
        <v>5</v>
      </c>
      <c r="Z267">
        <f t="shared" si="18"/>
        <v>8</v>
      </c>
      <c r="AA267" cm="1">
        <f t="array" ref="AA267">INT(_xlfn._xlws.FILTER($V$31:$V$50,$S$31:$S$50=$Y267)*_xlfn._xlws.FILTER(N$27:N$86,$M$27:$M$86=$Z267))</f>
        <v>163</v>
      </c>
      <c r="AB267" cm="1">
        <f t="array" ref="AB267">_xlfn._xlws.FILTER(O$27:O$86,$M$27:$M$86=$Z267)</f>
        <v>0.04</v>
      </c>
      <c r="AC267" cm="1">
        <f t="array" ref="AC267">_xlfn._xlws.FILTER(P$27:P$86,$M$27:$M$86=$Z267)</f>
        <v>0.08</v>
      </c>
      <c r="AD267" cm="1">
        <f t="array" ref="AD267">INT(_xlfn._xlws.FILTER(Q$27:Q$86,$M$27:$M$86=$Z267)*100)</f>
        <v>4</v>
      </c>
      <c r="AE267">
        <f t="shared" si="19"/>
        <v>30005</v>
      </c>
      <c r="AF267" t="str">
        <f t="shared" si="21"/>
        <v>item_30005_7</v>
      </c>
      <c r="AG267">
        <f t="shared" si="20"/>
        <v>7</v>
      </c>
    </row>
    <row r="268" spans="24:33">
      <c r="X268">
        <f t="shared" si="16"/>
        <v>2005</v>
      </c>
      <c r="Y268">
        <f t="shared" si="17"/>
        <v>5</v>
      </c>
      <c r="Z268">
        <f t="shared" si="18"/>
        <v>9</v>
      </c>
      <c r="AA268" cm="1">
        <f t="array" ref="AA268">INT(_xlfn._xlws.FILTER($V$31:$V$50,$S$31:$S$50=$Y268)*_xlfn._xlws.FILTER(N$27:N$86,$M$27:$M$86=$Z268))</f>
        <v>177</v>
      </c>
      <c r="AB268" cm="1">
        <f t="array" ref="AB268">_xlfn._xlws.FILTER(O$27:O$86,$M$27:$M$86=$Z268)</f>
        <v>0.045</v>
      </c>
      <c r="AC268" cm="1">
        <f t="array" ref="AC268">_xlfn._xlws.FILTER(P$27:P$86,$M$27:$M$86=$Z268)</f>
        <v>0.09</v>
      </c>
      <c r="AD268" cm="1">
        <f t="array" ref="AD268">INT(_xlfn._xlws.FILTER(Q$27:Q$86,$M$27:$M$86=$Z268)*100)</f>
        <v>4</v>
      </c>
      <c r="AE268">
        <f t="shared" si="19"/>
        <v>30005</v>
      </c>
      <c r="AF268" t="str">
        <f t="shared" si="21"/>
        <v>item_30005_7</v>
      </c>
      <c r="AG268">
        <f t="shared" si="20"/>
        <v>7</v>
      </c>
    </row>
    <row r="269" spans="24:33">
      <c r="X269">
        <f t="shared" si="16"/>
        <v>2005</v>
      </c>
      <c r="Y269">
        <f t="shared" si="17"/>
        <v>5</v>
      </c>
      <c r="Z269">
        <f t="shared" si="18"/>
        <v>10</v>
      </c>
      <c r="AA269" cm="1">
        <f t="array" ref="AA269">INT(_xlfn._xlws.FILTER($V$31:$V$50,$S$31:$S$50=$Y269)*_xlfn._xlws.FILTER(N$27:N$86,$M$27:$M$86=$Z269))</f>
        <v>190</v>
      </c>
      <c r="AB269" cm="1">
        <f t="array" ref="AB269">_xlfn._xlws.FILTER(O$27:O$86,$M$27:$M$86=$Z269)</f>
        <v>0.05</v>
      </c>
      <c r="AC269" cm="1">
        <f t="array" ref="AC269">_xlfn._xlws.FILTER(P$27:P$86,$M$27:$M$86=$Z269)</f>
        <v>0.1</v>
      </c>
      <c r="AD269" cm="1">
        <f t="array" ref="AD269">INT(_xlfn._xlws.FILTER(Q$27:Q$86,$M$27:$M$86=$Z269)*100)</f>
        <v>5</v>
      </c>
      <c r="AE269">
        <f t="shared" si="19"/>
        <v>30005</v>
      </c>
      <c r="AF269" t="str">
        <f t="shared" si="21"/>
        <v>item_30005_7</v>
      </c>
      <c r="AG269">
        <f t="shared" si="20"/>
        <v>7</v>
      </c>
    </row>
    <row r="270" spans="24:33">
      <c r="X270">
        <f t="shared" si="16"/>
        <v>2005</v>
      </c>
      <c r="Y270">
        <f t="shared" si="17"/>
        <v>5</v>
      </c>
      <c r="Z270">
        <f t="shared" si="18"/>
        <v>11</v>
      </c>
      <c r="AA270" cm="1">
        <f t="array" ref="AA270">INT(_xlfn._xlws.FILTER($V$31:$V$50,$S$31:$S$50=$Y270)*_xlfn._xlws.FILTER(N$27:N$86,$M$27:$M$86=$Z270))</f>
        <v>204</v>
      </c>
      <c r="AB270" cm="1">
        <f t="array" ref="AB270">_xlfn._xlws.FILTER(O$27:O$86,$M$27:$M$86=$Z270)</f>
        <v>0.055</v>
      </c>
      <c r="AC270" cm="1">
        <f t="array" ref="AC270">_xlfn._xlws.FILTER(P$27:P$86,$M$27:$M$86=$Z270)</f>
        <v>0.11</v>
      </c>
      <c r="AD270" cm="1">
        <f t="array" ref="AD270">INT(_xlfn._xlws.FILTER(Q$27:Q$86,$M$27:$M$86=$Z270)*100)</f>
        <v>5</v>
      </c>
      <c r="AE270">
        <f t="shared" si="19"/>
        <v>30005</v>
      </c>
      <c r="AF270" t="str">
        <f t="shared" si="21"/>
        <v>item_30005_9</v>
      </c>
      <c r="AG270">
        <f t="shared" si="20"/>
        <v>9</v>
      </c>
    </row>
    <row r="271" spans="24:33">
      <c r="X271">
        <f t="shared" si="16"/>
        <v>2005</v>
      </c>
      <c r="Y271">
        <f t="shared" si="17"/>
        <v>5</v>
      </c>
      <c r="Z271">
        <f t="shared" si="18"/>
        <v>12</v>
      </c>
      <c r="AA271" cm="1">
        <f t="array" ref="AA271">INT(_xlfn._xlws.FILTER($V$31:$V$50,$S$31:$S$50=$Y271)*_xlfn._xlws.FILTER(N$27:N$86,$M$27:$M$86=$Z271))</f>
        <v>218</v>
      </c>
      <c r="AB271" cm="1">
        <f t="array" ref="AB271">_xlfn._xlws.FILTER(O$27:O$86,$M$27:$M$86=$Z271)</f>
        <v>0.06</v>
      </c>
      <c r="AC271" cm="1">
        <f t="array" ref="AC271">_xlfn._xlws.FILTER(P$27:P$86,$M$27:$M$86=$Z271)</f>
        <v>0.12</v>
      </c>
      <c r="AD271" cm="1">
        <f t="array" ref="AD271">INT(_xlfn._xlws.FILTER(Q$27:Q$86,$M$27:$M$86=$Z271)*100)</f>
        <v>6</v>
      </c>
      <c r="AE271">
        <f t="shared" si="19"/>
        <v>30005</v>
      </c>
      <c r="AF271" t="str">
        <f t="shared" si="21"/>
        <v>item_30005_9</v>
      </c>
      <c r="AG271">
        <f t="shared" si="20"/>
        <v>9</v>
      </c>
    </row>
    <row r="272" spans="24:33">
      <c r="X272">
        <f t="shared" si="16"/>
        <v>2005</v>
      </c>
      <c r="Y272">
        <f t="shared" si="17"/>
        <v>5</v>
      </c>
      <c r="Z272">
        <f t="shared" si="18"/>
        <v>13</v>
      </c>
      <c r="AA272" cm="1">
        <f t="array" ref="AA272">INT(_xlfn._xlws.FILTER($V$31:$V$50,$S$31:$S$50=$Y272)*_xlfn._xlws.FILTER(N$27:N$86,$M$27:$M$86=$Z272))</f>
        <v>231</v>
      </c>
      <c r="AB272" cm="1">
        <f t="array" ref="AB272">_xlfn._xlws.FILTER(O$27:O$86,$M$27:$M$86=$Z272)</f>
        <v>0.065</v>
      </c>
      <c r="AC272" cm="1">
        <f t="array" ref="AC272">_xlfn._xlws.FILTER(P$27:P$86,$M$27:$M$86=$Z272)</f>
        <v>0.13</v>
      </c>
      <c r="AD272" cm="1">
        <f t="array" ref="AD272">INT(_xlfn._xlws.FILTER(Q$27:Q$86,$M$27:$M$86=$Z272)*100)</f>
        <v>6</v>
      </c>
      <c r="AE272">
        <f t="shared" si="19"/>
        <v>30005</v>
      </c>
      <c r="AF272" t="str">
        <f t="shared" si="21"/>
        <v>item_30005_9</v>
      </c>
      <c r="AG272">
        <f t="shared" si="20"/>
        <v>9</v>
      </c>
    </row>
    <row r="273" spans="24:33">
      <c r="X273">
        <f t="shared" ref="X273:X336" si="22">X213+1</f>
        <v>2005</v>
      </c>
      <c r="Y273">
        <f t="shared" ref="Y273:Y336" si="23">Y213+1</f>
        <v>5</v>
      </c>
      <c r="Z273">
        <f t="shared" ref="Z273:Z336" si="24">Z213</f>
        <v>14</v>
      </c>
      <c r="AA273" cm="1">
        <f t="array" ref="AA273">INT(_xlfn._xlws.FILTER($V$31:$V$50,$S$31:$S$50=$Y273)*_xlfn._xlws.FILTER(N$27:N$86,$M$27:$M$86=$Z273))</f>
        <v>245</v>
      </c>
      <c r="AB273" cm="1">
        <f t="array" ref="AB273">_xlfn._xlws.FILTER(O$27:O$86,$M$27:$M$86=$Z273)</f>
        <v>0.07</v>
      </c>
      <c r="AC273" cm="1">
        <f t="array" ref="AC273">_xlfn._xlws.FILTER(P$27:P$86,$M$27:$M$86=$Z273)</f>
        <v>0.14</v>
      </c>
      <c r="AD273" cm="1">
        <f t="array" ref="AD273">INT(_xlfn._xlws.FILTER(Q$27:Q$86,$M$27:$M$86=$Z273)*100)</f>
        <v>7</v>
      </c>
      <c r="AE273">
        <f t="shared" ref="AE273:AE336" si="25">AE213+1</f>
        <v>30005</v>
      </c>
      <c r="AF273" t="str">
        <f t="shared" si="21"/>
        <v>item_30005_9</v>
      </c>
      <c r="AG273">
        <f t="shared" ref="AG273:AG336" si="26">AG213</f>
        <v>9</v>
      </c>
    </row>
    <row r="274" spans="24:33">
      <c r="X274">
        <f t="shared" si="22"/>
        <v>2005</v>
      </c>
      <c r="Y274">
        <f t="shared" si="23"/>
        <v>5</v>
      </c>
      <c r="Z274">
        <f t="shared" si="24"/>
        <v>15</v>
      </c>
      <c r="AA274" cm="1">
        <f t="array" ref="AA274">INT(_xlfn._xlws.FILTER($V$31:$V$50,$S$31:$S$50=$Y274)*_xlfn._xlws.FILTER(N$27:N$86,$M$27:$M$86=$Z274))</f>
        <v>259</v>
      </c>
      <c r="AB274" cm="1">
        <f t="array" ref="AB274">_xlfn._xlws.FILTER(O$27:O$86,$M$27:$M$86=$Z274)</f>
        <v>0.075</v>
      </c>
      <c r="AC274" cm="1">
        <f t="array" ref="AC274">_xlfn._xlws.FILTER(P$27:P$86,$M$27:$M$86=$Z274)</f>
        <v>0.15</v>
      </c>
      <c r="AD274" cm="1">
        <f t="array" ref="AD274">INT(_xlfn._xlws.FILTER(Q$27:Q$86,$M$27:$M$86=$Z274)*100)</f>
        <v>7</v>
      </c>
      <c r="AE274">
        <f t="shared" si="25"/>
        <v>30005</v>
      </c>
      <c r="AF274" t="str">
        <f t="shared" si="21"/>
        <v>item_30005_9</v>
      </c>
      <c r="AG274">
        <f t="shared" si="26"/>
        <v>9</v>
      </c>
    </row>
    <row r="275" spans="24:33">
      <c r="X275">
        <f t="shared" si="22"/>
        <v>2005</v>
      </c>
      <c r="Y275">
        <f t="shared" si="23"/>
        <v>5</v>
      </c>
      <c r="Z275">
        <f t="shared" si="24"/>
        <v>16</v>
      </c>
      <c r="AA275" cm="1">
        <f t="array" ref="AA275">INT(_xlfn._xlws.FILTER($V$31:$V$50,$S$31:$S$50=$Y275)*_xlfn._xlws.FILTER(N$27:N$86,$M$27:$M$86=$Z275))</f>
        <v>272</v>
      </c>
      <c r="AB275" cm="1">
        <f t="array" ref="AB275">_xlfn._xlws.FILTER(O$27:O$86,$M$27:$M$86=$Z275)</f>
        <v>0.08</v>
      </c>
      <c r="AC275" cm="1">
        <f t="array" ref="AC275">_xlfn._xlws.FILTER(P$27:P$86,$M$27:$M$86=$Z275)</f>
        <v>0.16</v>
      </c>
      <c r="AD275" cm="1">
        <f t="array" ref="AD275">INT(_xlfn._xlws.FILTER(Q$27:Q$86,$M$27:$M$86=$Z275)*100)</f>
        <v>8</v>
      </c>
      <c r="AE275">
        <f t="shared" si="25"/>
        <v>30005</v>
      </c>
      <c r="AF275" t="str">
        <f t="shared" si="21"/>
        <v>item_30005_11</v>
      </c>
      <c r="AG275">
        <f t="shared" si="26"/>
        <v>11</v>
      </c>
    </row>
    <row r="276" spans="24:33">
      <c r="X276">
        <f t="shared" si="22"/>
        <v>2005</v>
      </c>
      <c r="Y276">
        <f t="shared" si="23"/>
        <v>5</v>
      </c>
      <c r="Z276">
        <f t="shared" si="24"/>
        <v>17</v>
      </c>
      <c r="AA276" cm="1">
        <f t="array" ref="AA276">INT(_xlfn._xlws.FILTER($V$31:$V$50,$S$31:$S$50=$Y276)*_xlfn._xlws.FILTER(N$27:N$86,$M$27:$M$86=$Z276))</f>
        <v>286</v>
      </c>
      <c r="AB276" cm="1">
        <f t="array" ref="AB276">_xlfn._xlws.FILTER(O$27:O$86,$M$27:$M$86=$Z276)</f>
        <v>0.085</v>
      </c>
      <c r="AC276" cm="1">
        <f t="array" ref="AC276">_xlfn._xlws.FILTER(P$27:P$86,$M$27:$M$86=$Z276)</f>
        <v>0.17</v>
      </c>
      <c r="AD276" cm="1">
        <f t="array" ref="AD276">INT(_xlfn._xlws.FILTER(Q$27:Q$86,$M$27:$M$86=$Z276)*100)</f>
        <v>8</v>
      </c>
      <c r="AE276">
        <f t="shared" si="25"/>
        <v>30005</v>
      </c>
      <c r="AF276" t="str">
        <f t="shared" si="21"/>
        <v>item_30005_11</v>
      </c>
      <c r="AG276">
        <f t="shared" si="26"/>
        <v>11</v>
      </c>
    </row>
    <row r="277" spans="24:33">
      <c r="X277">
        <f t="shared" si="22"/>
        <v>2005</v>
      </c>
      <c r="Y277">
        <f t="shared" si="23"/>
        <v>5</v>
      </c>
      <c r="Z277">
        <f t="shared" si="24"/>
        <v>18</v>
      </c>
      <c r="AA277" cm="1">
        <f t="array" ref="AA277">INT(_xlfn._xlws.FILTER($V$31:$V$50,$S$31:$S$50=$Y277)*_xlfn._xlws.FILTER(N$27:N$86,$M$27:$M$86=$Z277))</f>
        <v>300</v>
      </c>
      <c r="AB277" cm="1">
        <f t="array" ref="AB277">_xlfn._xlws.FILTER(O$27:O$86,$M$27:$M$86=$Z277)</f>
        <v>0.09</v>
      </c>
      <c r="AC277" cm="1">
        <f t="array" ref="AC277">_xlfn._xlws.FILTER(P$27:P$86,$M$27:$M$86=$Z277)</f>
        <v>0.18</v>
      </c>
      <c r="AD277" cm="1">
        <f t="array" ref="AD277">INT(_xlfn._xlws.FILTER(Q$27:Q$86,$M$27:$M$86=$Z277)*100)</f>
        <v>9</v>
      </c>
      <c r="AE277">
        <f t="shared" si="25"/>
        <v>30005</v>
      </c>
      <c r="AF277" t="str">
        <f t="shared" ref="AF277:AF340" si="27">"item_"&amp;AE277&amp;"_"&amp;AG277</f>
        <v>item_30005_11</v>
      </c>
      <c r="AG277">
        <f t="shared" si="26"/>
        <v>11</v>
      </c>
    </row>
    <row r="278" spans="24:33">
      <c r="X278">
        <f t="shared" si="22"/>
        <v>2005</v>
      </c>
      <c r="Y278">
        <f t="shared" si="23"/>
        <v>5</v>
      </c>
      <c r="Z278">
        <f t="shared" si="24"/>
        <v>19</v>
      </c>
      <c r="AA278" cm="1">
        <f t="array" ref="AA278">INT(_xlfn._xlws.FILTER($V$31:$V$50,$S$31:$S$50=$Y278)*_xlfn._xlws.FILTER(N$27:N$86,$M$27:$M$86=$Z278))</f>
        <v>313</v>
      </c>
      <c r="AB278" cm="1">
        <f t="array" ref="AB278">_xlfn._xlws.FILTER(O$27:O$86,$M$27:$M$86=$Z278)</f>
        <v>0.095</v>
      </c>
      <c r="AC278" cm="1">
        <f t="array" ref="AC278">_xlfn._xlws.FILTER(P$27:P$86,$M$27:$M$86=$Z278)</f>
        <v>0.19</v>
      </c>
      <c r="AD278" cm="1">
        <f t="array" ref="AD278">INT(_xlfn._xlws.FILTER(Q$27:Q$86,$M$27:$M$86=$Z278)*100)</f>
        <v>9</v>
      </c>
      <c r="AE278">
        <f t="shared" si="25"/>
        <v>30005</v>
      </c>
      <c r="AF278" t="str">
        <f t="shared" si="27"/>
        <v>item_30005_11</v>
      </c>
      <c r="AG278">
        <f t="shared" si="26"/>
        <v>11</v>
      </c>
    </row>
    <row r="279" spans="24:33">
      <c r="X279">
        <f t="shared" si="22"/>
        <v>2005</v>
      </c>
      <c r="Y279">
        <f t="shared" si="23"/>
        <v>5</v>
      </c>
      <c r="Z279">
        <f t="shared" si="24"/>
        <v>20</v>
      </c>
      <c r="AA279" cm="1">
        <f t="array" ref="AA279">INT(_xlfn._xlws.FILTER($V$31:$V$50,$S$31:$S$50=$Y279)*_xlfn._xlws.FILTER(N$27:N$86,$M$27:$M$86=$Z279))</f>
        <v>327</v>
      </c>
      <c r="AB279" cm="1">
        <f t="array" ref="AB279">_xlfn._xlws.FILTER(O$27:O$86,$M$27:$M$86=$Z279)</f>
        <v>0.1</v>
      </c>
      <c r="AC279" cm="1">
        <f t="array" ref="AC279">_xlfn._xlws.FILTER(P$27:P$86,$M$27:$M$86=$Z279)</f>
        <v>0.2</v>
      </c>
      <c r="AD279" cm="1">
        <f t="array" ref="AD279">INT(_xlfn._xlws.FILTER(Q$27:Q$86,$M$27:$M$86=$Z279)*100)</f>
        <v>10</v>
      </c>
      <c r="AE279">
        <f t="shared" si="25"/>
        <v>30005</v>
      </c>
      <c r="AF279" t="str">
        <f t="shared" si="27"/>
        <v>item_30005_11</v>
      </c>
      <c r="AG279">
        <f t="shared" si="26"/>
        <v>11</v>
      </c>
    </row>
    <row r="280" spans="24:33">
      <c r="X280">
        <f t="shared" si="22"/>
        <v>2005</v>
      </c>
      <c r="Y280">
        <f t="shared" si="23"/>
        <v>5</v>
      </c>
      <c r="Z280">
        <f t="shared" si="24"/>
        <v>21</v>
      </c>
      <c r="AA280" cm="1">
        <f t="array" ref="AA280">INT(_xlfn._xlws.FILTER($V$31:$V$50,$S$31:$S$50=$Y280)*_xlfn._xlws.FILTER(N$27:N$86,$M$27:$M$86=$Z280))</f>
        <v>340</v>
      </c>
      <c r="AB280" cm="1">
        <f t="array" ref="AB280">_xlfn._xlws.FILTER(O$27:O$86,$M$27:$M$86=$Z280)</f>
        <v>0.105</v>
      </c>
      <c r="AC280" cm="1">
        <f t="array" ref="AC280">_xlfn._xlws.FILTER(P$27:P$86,$M$27:$M$86=$Z280)</f>
        <v>0.21</v>
      </c>
      <c r="AD280" cm="1">
        <f t="array" ref="AD280">INT(_xlfn._xlws.FILTER(Q$27:Q$86,$M$27:$M$86=$Z280)*100)</f>
        <v>10</v>
      </c>
      <c r="AE280">
        <f t="shared" si="25"/>
        <v>30005</v>
      </c>
      <c r="AF280" t="str">
        <f t="shared" si="27"/>
        <v>item_30005_13</v>
      </c>
      <c r="AG280">
        <f t="shared" si="26"/>
        <v>13</v>
      </c>
    </row>
    <row r="281" spans="24:33">
      <c r="X281">
        <f t="shared" si="22"/>
        <v>2005</v>
      </c>
      <c r="Y281">
        <f t="shared" si="23"/>
        <v>5</v>
      </c>
      <c r="Z281">
        <f t="shared" si="24"/>
        <v>22</v>
      </c>
      <c r="AA281" cm="1">
        <f t="array" ref="AA281">INT(_xlfn._xlws.FILTER($V$31:$V$50,$S$31:$S$50=$Y281)*_xlfn._xlws.FILTER(N$27:N$86,$M$27:$M$86=$Z281))</f>
        <v>354</v>
      </c>
      <c r="AB281" cm="1">
        <f t="array" ref="AB281">_xlfn._xlws.FILTER(O$27:O$86,$M$27:$M$86=$Z281)</f>
        <v>0.11</v>
      </c>
      <c r="AC281" cm="1">
        <f t="array" ref="AC281">_xlfn._xlws.FILTER(P$27:P$86,$M$27:$M$86=$Z281)</f>
        <v>0.22</v>
      </c>
      <c r="AD281" cm="1">
        <f t="array" ref="AD281">INT(_xlfn._xlws.FILTER(Q$27:Q$86,$M$27:$M$86=$Z281)*100)</f>
        <v>11</v>
      </c>
      <c r="AE281">
        <f t="shared" si="25"/>
        <v>30005</v>
      </c>
      <c r="AF281" t="str">
        <f t="shared" si="27"/>
        <v>item_30005_13</v>
      </c>
      <c r="AG281">
        <f t="shared" si="26"/>
        <v>13</v>
      </c>
    </row>
    <row r="282" spans="24:33">
      <c r="X282">
        <f t="shared" si="22"/>
        <v>2005</v>
      </c>
      <c r="Y282">
        <f t="shared" si="23"/>
        <v>5</v>
      </c>
      <c r="Z282">
        <f t="shared" si="24"/>
        <v>23</v>
      </c>
      <c r="AA282" cm="1">
        <f t="array" ref="AA282">INT(_xlfn._xlws.FILTER($V$31:$V$50,$S$31:$S$50=$Y282)*_xlfn._xlws.FILTER(N$27:N$86,$M$27:$M$86=$Z282))</f>
        <v>368</v>
      </c>
      <c r="AB282" cm="1">
        <f t="array" ref="AB282">_xlfn._xlws.FILTER(O$27:O$86,$M$27:$M$86=$Z282)</f>
        <v>0.115</v>
      </c>
      <c r="AC282" cm="1">
        <f t="array" ref="AC282">_xlfn._xlws.FILTER(P$27:P$86,$M$27:$M$86=$Z282)</f>
        <v>0.23</v>
      </c>
      <c r="AD282" cm="1">
        <f t="array" ref="AD282">INT(_xlfn._xlws.FILTER(Q$27:Q$86,$M$27:$M$86=$Z282)*100)</f>
        <v>11</v>
      </c>
      <c r="AE282">
        <f t="shared" si="25"/>
        <v>30005</v>
      </c>
      <c r="AF282" t="str">
        <f t="shared" si="27"/>
        <v>item_30005_13</v>
      </c>
      <c r="AG282">
        <f t="shared" si="26"/>
        <v>13</v>
      </c>
    </row>
    <row r="283" spans="24:33">
      <c r="X283">
        <f t="shared" si="22"/>
        <v>2005</v>
      </c>
      <c r="Y283">
        <f t="shared" si="23"/>
        <v>5</v>
      </c>
      <c r="Z283">
        <f t="shared" si="24"/>
        <v>24</v>
      </c>
      <c r="AA283" cm="1">
        <f t="array" ref="AA283">INT(_xlfn._xlws.FILTER($V$31:$V$50,$S$31:$S$50=$Y283)*_xlfn._xlws.FILTER(N$27:N$86,$M$27:$M$86=$Z283))</f>
        <v>381</v>
      </c>
      <c r="AB283" cm="1">
        <f t="array" ref="AB283">_xlfn._xlws.FILTER(O$27:O$86,$M$27:$M$86=$Z283)</f>
        <v>0.12</v>
      </c>
      <c r="AC283" cm="1">
        <f t="array" ref="AC283">_xlfn._xlws.FILTER(P$27:P$86,$M$27:$M$86=$Z283)</f>
        <v>0.24</v>
      </c>
      <c r="AD283" cm="1">
        <f t="array" ref="AD283">INT(_xlfn._xlws.FILTER(Q$27:Q$86,$M$27:$M$86=$Z283)*100)</f>
        <v>12</v>
      </c>
      <c r="AE283">
        <f t="shared" si="25"/>
        <v>30005</v>
      </c>
      <c r="AF283" t="str">
        <f t="shared" si="27"/>
        <v>item_30005_13</v>
      </c>
      <c r="AG283">
        <f t="shared" si="26"/>
        <v>13</v>
      </c>
    </row>
    <row r="284" spans="24:33">
      <c r="X284">
        <f t="shared" si="22"/>
        <v>2005</v>
      </c>
      <c r="Y284">
        <f t="shared" si="23"/>
        <v>5</v>
      </c>
      <c r="Z284">
        <f t="shared" si="24"/>
        <v>25</v>
      </c>
      <c r="AA284" cm="1">
        <f t="array" ref="AA284">INT(_xlfn._xlws.FILTER($V$31:$V$50,$S$31:$S$50=$Y284)*_xlfn._xlws.FILTER(N$27:N$86,$M$27:$M$86=$Z284))</f>
        <v>395</v>
      </c>
      <c r="AB284" cm="1">
        <f t="array" ref="AB284">_xlfn._xlws.FILTER(O$27:O$86,$M$27:$M$86=$Z284)</f>
        <v>0.125</v>
      </c>
      <c r="AC284" cm="1">
        <f t="array" ref="AC284">_xlfn._xlws.FILTER(P$27:P$86,$M$27:$M$86=$Z284)</f>
        <v>0.25</v>
      </c>
      <c r="AD284" cm="1">
        <f t="array" ref="AD284">INT(_xlfn._xlws.FILTER(Q$27:Q$86,$M$27:$M$86=$Z284)*100)</f>
        <v>12</v>
      </c>
      <c r="AE284">
        <f t="shared" si="25"/>
        <v>30005</v>
      </c>
      <c r="AF284" t="str">
        <f t="shared" si="27"/>
        <v>item_30005_13</v>
      </c>
      <c r="AG284">
        <f t="shared" si="26"/>
        <v>13</v>
      </c>
    </row>
    <row r="285" spans="24:33">
      <c r="X285">
        <f t="shared" si="22"/>
        <v>2005</v>
      </c>
      <c r="Y285">
        <f t="shared" si="23"/>
        <v>5</v>
      </c>
      <c r="Z285">
        <f t="shared" si="24"/>
        <v>26</v>
      </c>
      <c r="AA285" cm="1">
        <f t="array" ref="AA285">INT(_xlfn._xlws.FILTER($V$31:$V$50,$S$31:$S$50=$Y285)*_xlfn._xlws.FILTER(N$27:N$86,$M$27:$M$86=$Z285))</f>
        <v>409</v>
      </c>
      <c r="AB285" cm="1">
        <f t="array" ref="AB285">_xlfn._xlws.FILTER(O$27:O$86,$M$27:$M$86=$Z285)</f>
        <v>0.13</v>
      </c>
      <c r="AC285" cm="1">
        <f t="array" ref="AC285">_xlfn._xlws.FILTER(P$27:P$86,$M$27:$M$86=$Z285)</f>
        <v>0.26</v>
      </c>
      <c r="AD285" cm="1">
        <f t="array" ref="AD285">INT(_xlfn._xlws.FILTER(Q$27:Q$86,$M$27:$M$86=$Z285)*100)</f>
        <v>13</v>
      </c>
      <c r="AE285">
        <f t="shared" si="25"/>
        <v>30005</v>
      </c>
      <c r="AF285" t="str">
        <f t="shared" si="27"/>
        <v>item_30005_15</v>
      </c>
      <c r="AG285">
        <f t="shared" si="26"/>
        <v>15</v>
      </c>
    </row>
    <row r="286" spans="24:33">
      <c r="X286">
        <f t="shared" si="22"/>
        <v>2005</v>
      </c>
      <c r="Y286">
        <f t="shared" si="23"/>
        <v>5</v>
      </c>
      <c r="Z286">
        <f t="shared" si="24"/>
        <v>27</v>
      </c>
      <c r="AA286" cm="1">
        <f t="array" ref="AA286">INT(_xlfn._xlws.FILTER($V$31:$V$50,$S$31:$S$50=$Y286)*_xlfn._xlws.FILTER(N$27:N$86,$M$27:$M$86=$Z286))</f>
        <v>422</v>
      </c>
      <c r="AB286" cm="1">
        <f t="array" ref="AB286">_xlfn._xlws.FILTER(O$27:O$86,$M$27:$M$86=$Z286)</f>
        <v>0.135</v>
      </c>
      <c r="AC286" cm="1">
        <f t="array" ref="AC286">_xlfn._xlws.FILTER(P$27:P$86,$M$27:$M$86=$Z286)</f>
        <v>0.27</v>
      </c>
      <c r="AD286" cm="1">
        <f t="array" ref="AD286">INT(_xlfn._xlws.FILTER(Q$27:Q$86,$M$27:$M$86=$Z286)*100)</f>
        <v>13</v>
      </c>
      <c r="AE286">
        <f t="shared" si="25"/>
        <v>30005</v>
      </c>
      <c r="AF286" t="str">
        <f t="shared" si="27"/>
        <v>item_30005_15</v>
      </c>
      <c r="AG286">
        <f t="shared" si="26"/>
        <v>15</v>
      </c>
    </row>
    <row r="287" spans="24:33">
      <c r="X287">
        <f t="shared" si="22"/>
        <v>2005</v>
      </c>
      <c r="Y287">
        <f t="shared" si="23"/>
        <v>5</v>
      </c>
      <c r="Z287">
        <f t="shared" si="24"/>
        <v>28</v>
      </c>
      <c r="AA287" cm="1">
        <f t="array" ref="AA287">INT(_xlfn._xlws.FILTER($V$31:$V$50,$S$31:$S$50=$Y287)*_xlfn._xlws.FILTER(N$27:N$86,$M$27:$M$86=$Z287))</f>
        <v>436</v>
      </c>
      <c r="AB287" cm="1">
        <f t="array" ref="AB287">_xlfn._xlws.FILTER(O$27:O$86,$M$27:$M$86=$Z287)</f>
        <v>0.14</v>
      </c>
      <c r="AC287" cm="1">
        <f t="array" ref="AC287">_xlfn._xlws.FILTER(P$27:P$86,$M$27:$M$86=$Z287)</f>
        <v>0.28</v>
      </c>
      <c r="AD287" cm="1">
        <f t="array" ref="AD287">INT(_xlfn._xlws.FILTER(Q$27:Q$86,$M$27:$M$86=$Z287)*100)</f>
        <v>14</v>
      </c>
      <c r="AE287">
        <f t="shared" si="25"/>
        <v>30005</v>
      </c>
      <c r="AF287" t="str">
        <f t="shared" si="27"/>
        <v>item_30005_15</v>
      </c>
      <c r="AG287">
        <f t="shared" si="26"/>
        <v>15</v>
      </c>
    </row>
    <row r="288" spans="24:33">
      <c r="X288">
        <f t="shared" si="22"/>
        <v>2005</v>
      </c>
      <c r="Y288">
        <f t="shared" si="23"/>
        <v>5</v>
      </c>
      <c r="Z288">
        <f t="shared" si="24"/>
        <v>29</v>
      </c>
      <c r="AA288" cm="1">
        <f t="array" ref="AA288">INT(_xlfn._xlws.FILTER($V$31:$V$50,$S$31:$S$50=$Y288)*_xlfn._xlws.FILTER(N$27:N$86,$M$27:$M$86=$Z288))</f>
        <v>450</v>
      </c>
      <c r="AB288" cm="1">
        <f t="array" ref="AB288">_xlfn._xlws.FILTER(O$27:O$86,$M$27:$M$86=$Z288)</f>
        <v>0.145</v>
      </c>
      <c r="AC288" cm="1">
        <f t="array" ref="AC288">_xlfn._xlws.FILTER(P$27:P$86,$M$27:$M$86=$Z288)</f>
        <v>0.29</v>
      </c>
      <c r="AD288" cm="1">
        <f t="array" ref="AD288">INT(_xlfn._xlws.FILTER(Q$27:Q$86,$M$27:$M$86=$Z288)*100)</f>
        <v>14</v>
      </c>
      <c r="AE288">
        <f t="shared" si="25"/>
        <v>30005</v>
      </c>
      <c r="AF288" t="str">
        <f t="shared" si="27"/>
        <v>item_30005_15</v>
      </c>
      <c r="AG288">
        <f t="shared" si="26"/>
        <v>15</v>
      </c>
    </row>
    <row r="289" spans="24:33">
      <c r="X289">
        <f t="shared" si="22"/>
        <v>2005</v>
      </c>
      <c r="Y289">
        <f t="shared" si="23"/>
        <v>5</v>
      </c>
      <c r="Z289">
        <f t="shared" si="24"/>
        <v>30</v>
      </c>
      <c r="AA289" cm="1">
        <f t="array" ref="AA289">INT(_xlfn._xlws.FILTER($V$31:$V$50,$S$31:$S$50=$Y289)*_xlfn._xlws.FILTER(N$27:N$86,$M$27:$M$86=$Z289))</f>
        <v>463</v>
      </c>
      <c r="AB289" cm="1">
        <f t="array" ref="AB289">_xlfn._xlws.FILTER(O$27:O$86,$M$27:$M$86=$Z289)</f>
        <v>0.15</v>
      </c>
      <c r="AC289" cm="1">
        <f t="array" ref="AC289">_xlfn._xlws.FILTER(P$27:P$86,$M$27:$M$86=$Z289)</f>
        <v>0.3</v>
      </c>
      <c r="AD289" cm="1">
        <f t="array" ref="AD289">INT(_xlfn._xlws.FILTER(Q$27:Q$86,$M$27:$M$86=$Z289)*100)</f>
        <v>15</v>
      </c>
      <c r="AE289">
        <f t="shared" si="25"/>
        <v>30005</v>
      </c>
      <c r="AF289" t="str">
        <f t="shared" si="27"/>
        <v>item_30005_15</v>
      </c>
      <c r="AG289">
        <f t="shared" si="26"/>
        <v>15</v>
      </c>
    </row>
    <row r="290" spans="24:33">
      <c r="X290">
        <f t="shared" si="22"/>
        <v>2005</v>
      </c>
      <c r="Y290">
        <f t="shared" si="23"/>
        <v>5</v>
      </c>
      <c r="Z290">
        <f t="shared" si="24"/>
        <v>31</v>
      </c>
      <c r="AA290" cm="1">
        <f t="array" ref="AA290">INT(_xlfn._xlws.FILTER($V$31:$V$50,$S$31:$S$50=$Y290)*_xlfn._xlws.FILTER(N$27:N$86,$M$27:$M$86=$Z290))</f>
        <v>477</v>
      </c>
      <c r="AB290" cm="1">
        <f t="array" ref="AB290">_xlfn._xlws.FILTER(O$27:O$86,$M$27:$M$86=$Z290)</f>
        <v>0.155</v>
      </c>
      <c r="AC290" cm="1">
        <f t="array" ref="AC290">_xlfn._xlws.FILTER(P$27:P$86,$M$27:$M$86=$Z290)</f>
        <v>0.31</v>
      </c>
      <c r="AD290" cm="1">
        <f t="array" ref="AD290">INT(_xlfn._xlws.FILTER(Q$27:Q$86,$M$27:$M$86=$Z290)*100)</f>
        <v>15</v>
      </c>
      <c r="AE290">
        <f t="shared" si="25"/>
        <v>30005</v>
      </c>
      <c r="AF290" t="str">
        <f t="shared" si="27"/>
        <v>item_30005_17</v>
      </c>
      <c r="AG290">
        <f t="shared" si="26"/>
        <v>17</v>
      </c>
    </row>
    <row r="291" spans="24:33">
      <c r="X291">
        <f t="shared" si="22"/>
        <v>2005</v>
      </c>
      <c r="Y291">
        <f t="shared" si="23"/>
        <v>5</v>
      </c>
      <c r="Z291">
        <f t="shared" si="24"/>
        <v>32</v>
      </c>
      <c r="AA291" cm="1">
        <f t="array" ref="AA291">INT(_xlfn._xlws.FILTER($V$31:$V$50,$S$31:$S$50=$Y291)*_xlfn._xlws.FILTER(N$27:N$86,$M$27:$M$86=$Z291))</f>
        <v>490</v>
      </c>
      <c r="AB291" cm="1">
        <f t="array" ref="AB291">_xlfn._xlws.FILTER(O$27:O$86,$M$27:$M$86=$Z291)</f>
        <v>0.16</v>
      </c>
      <c r="AC291" cm="1">
        <f t="array" ref="AC291">_xlfn._xlws.FILTER(P$27:P$86,$M$27:$M$86=$Z291)</f>
        <v>0.32</v>
      </c>
      <c r="AD291" cm="1">
        <f t="array" ref="AD291">INT(_xlfn._xlws.FILTER(Q$27:Q$86,$M$27:$M$86=$Z291)*100)</f>
        <v>16</v>
      </c>
      <c r="AE291">
        <f t="shared" si="25"/>
        <v>30005</v>
      </c>
      <c r="AF291" t="str">
        <f t="shared" si="27"/>
        <v>item_30005_17</v>
      </c>
      <c r="AG291">
        <f t="shared" si="26"/>
        <v>17</v>
      </c>
    </row>
    <row r="292" spans="24:33">
      <c r="X292">
        <f t="shared" si="22"/>
        <v>2005</v>
      </c>
      <c r="Y292">
        <f t="shared" si="23"/>
        <v>5</v>
      </c>
      <c r="Z292">
        <f t="shared" si="24"/>
        <v>33</v>
      </c>
      <c r="AA292" cm="1">
        <f t="array" ref="AA292">INT(_xlfn._xlws.FILTER($V$31:$V$50,$S$31:$S$50=$Y292)*_xlfn._xlws.FILTER(N$27:N$86,$M$27:$M$86=$Z292))</f>
        <v>504</v>
      </c>
      <c r="AB292" cm="1">
        <f t="array" ref="AB292">_xlfn._xlws.FILTER(O$27:O$86,$M$27:$M$86=$Z292)</f>
        <v>0.165</v>
      </c>
      <c r="AC292" cm="1">
        <f t="array" ref="AC292">_xlfn._xlws.FILTER(P$27:P$86,$M$27:$M$86=$Z292)</f>
        <v>0.33</v>
      </c>
      <c r="AD292" cm="1">
        <f t="array" ref="AD292">INT(_xlfn._xlws.FILTER(Q$27:Q$86,$M$27:$M$86=$Z292)*100)</f>
        <v>16</v>
      </c>
      <c r="AE292">
        <f t="shared" si="25"/>
        <v>30005</v>
      </c>
      <c r="AF292" t="str">
        <f t="shared" si="27"/>
        <v>item_30005_17</v>
      </c>
      <c r="AG292">
        <f t="shared" si="26"/>
        <v>17</v>
      </c>
    </row>
    <row r="293" spans="24:33">
      <c r="X293">
        <f t="shared" si="22"/>
        <v>2005</v>
      </c>
      <c r="Y293">
        <f t="shared" si="23"/>
        <v>5</v>
      </c>
      <c r="Z293">
        <f t="shared" si="24"/>
        <v>34</v>
      </c>
      <c r="AA293" cm="1">
        <f t="array" ref="AA293">INT(_xlfn._xlws.FILTER($V$31:$V$50,$S$31:$S$50=$Y293)*_xlfn._xlws.FILTER(N$27:N$86,$M$27:$M$86=$Z293))</f>
        <v>518</v>
      </c>
      <c r="AB293" cm="1">
        <f t="array" ref="AB293">_xlfn._xlws.FILTER(O$27:O$86,$M$27:$M$86=$Z293)</f>
        <v>0.17</v>
      </c>
      <c r="AC293" cm="1">
        <f t="array" ref="AC293">_xlfn._xlws.FILTER(P$27:P$86,$M$27:$M$86=$Z293)</f>
        <v>0.34</v>
      </c>
      <c r="AD293" cm="1">
        <f t="array" ref="AD293">INT(_xlfn._xlws.FILTER(Q$27:Q$86,$M$27:$M$86=$Z293)*100)</f>
        <v>17</v>
      </c>
      <c r="AE293">
        <f t="shared" si="25"/>
        <v>30005</v>
      </c>
      <c r="AF293" t="str">
        <f t="shared" si="27"/>
        <v>item_30005_17</v>
      </c>
      <c r="AG293">
        <f t="shared" si="26"/>
        <v>17</v>
      </c>
    </row>
    <row r="294" spans="24:33">
      <c r="X294">
        <f t="shared" si="22"/>
        <v>2005</v>
      </c>
      <c r="Y294">
        <f t="shared" si="23"/>
        <v>5</v>
      </c>
      <c r="Z294">
        <f t="shared" si="24"/>
        <v>35</v>
      </c>
      <c r="AA294" cm="1">
        <f t="array" ref="AA294">INT(_xlfn._xlws.FILTER($V$31:$V$50,$S$31:$S$50=$Y294)*_xlfn._xlws.FILTER(N$27:N$86,$M$27:$M$86=$Z294))</f>
        <v>531</v>
      </c>
      <c r="AB294" cm="1">
        <f t="array" ref="AB294">_xlfn._xlws.FILTER(O$27:O$86,$M$27:$M$86=$Z294)</f>
        <v>0.175</v>
      </c>
      <c r="AC294" cm="1">
        <f t="array" ref="AC294">_xlfn._xlws.FILTER(P$27:P$86,$M$27:$M$86=$Z294)</f>
        <v>0.35</v>
      </c>
      <c r="AD294" cm="1">
        <f t="array" ref="AD294">INT(_xlfn._xlws.FILTER(Q$27:Q$86,$M$27:$M$86=$Z294)*100)</f>
        <v>17</v>
      </c>
      <c r="AE294">
        <f t="shared" si="25"/>
        <v>30005</v>
      </c>
      <c r="AF294" t="str">
        <f t="shared" si="27"/>
        <v>item_30005_17</v>
      </c>
      <c r="AG294">
        <f t="shared" si="26"/>
        <v>17</v>
      </c>
    </row>
    <row r="295" spans="24:33">
      <c r="X295">
        <f t="shared" si="22"/>
        <v>2005</v>
      </c>
      <c r="Y295">
        <f t="shared" si="23"/>
        <v>5</v>
      </c>
      <c r="Z295">
        <f t="shared" si="24"/>
        <v>36</v>
      </c>
      <c r="AA295" cm="1">
        <f t="array" ref="AA295">INT(_xlfn._xlws.FILTER($V$31:$V$50,$S$31:$S$50=$Y295)*_xlfn._xlws.FILTER(N$27:N$86,$M$27:$M$86=$Z295))</f>
        <v>545</v>
      </c>
      <c r="AB295" cm="1">
        <f t="array" ref="AB295">_xlfn._xlws.FILTER(O$27:O$86,$M$27:$M$86=$Z295)</f>
        <v>0.18</v>
      </c>
      <c r="AC295" cm="1">
        <f t="array" ref="AC295">_xlfn._xlws.FILTER(P$27:P$86,$M$27:$M$86=$Z295)</f>
        <v>0.36</v>
      </c>
      <c r="AD295" cm="1">
        <f t="array" ref="AD295">INT(_xlfn._xlws.FILTER(Q$27:Q$86,$M$27:$M$86=$Z295)*100)</f>
        <v>18</v>
      </c>
      <c r="AE295">
        <f t="shared" si="25"/>
        <v>30005</v>
      </c>
      <c r="AF295" t="str">
        <f t="shared" si="27"/>
        <v>item_30005_19</v>
      </c>
      <c r="AG295">
        <f t="shared" si="26"/>
        <v>19</v>
      </c>
    </row>
    <row r="296" spans="24:33">
      <c r="X296">
        <f t="shared" si="22"/>
        <v>2005</v>
      </c>
      <c r="Y296">
        <f t="shared" si="23"/>
        <v>5</v>
      </c>
      <c r="Z296">
        <f t="shared" si="24"/>
        <v>37</v>
      </c>
      <c r="AA296" cm="1">
        <f t="array" ref="AA296">INT(_xlfn._xlws.FILTER($V$31:$V$50,$S$31:$S$50=$Y296)*_xlfn._xlws.FILTER(N$27:N$86,$M$27:$M$86=$Z296))</f>
        <v>559</v>
      </c>
      <c r="AB296" cm="1">
        <f t="array" ref="AB296">_xlfn._xlws.FILTER(O$27:O$86,$M$27:$M$86=$Z296)</f>
        <v>0.185</v>
      </c>
      <c r="AC296" cm="1">
        <f t="array" ref="AC296">_xlfn._xlws.FILTER(P$27:P$86,$M$27:$M$86=$Z296)</f>
        <v>0.37</v>
      </c>
      <c r="AD296" cm="1">
        <f t="array" ref="AD296">INT(_xlfn._xlws.FILTER(Q$27:Q$86,$M$27:$M$86=$Z296)*100)</f>
        <v>18</v>
      </c>
      <c r="AE296">
        <f t="shared" si="25"/>
        <v>30005</v>
      </c>
      <c r="AF296" t="str">
        <f t="shared" si="27"/>
        <v>item_30005_19</v>
      </c>
      <c r="AG296">
        <f t="shared" si="26"/>
        <v>19</v>
      </c>
    </row>
    <row r="297" spans="24:33">
      <c r="X297">
        <f t="shared" si="22"/>
        <v>2005</v>
      </c>
      <c r="Y297">
        <f t="shared" si="23"/>
        <v>5</v>
      </c>
      <c r="Z297">
        <f t="shared" si="24"/>
        <v>38</v>
      </c>
      <c r="AA297" cm="1">
        <f t="array" ref="AA297">INT(_xlfn._xlws.FILTER($V$31:$V$50,$S$31:$S$50=$Y297)*_xlfn._xlws.FILTER(N$27:N$86,$M$27:$M$86=$Z297))</f>
        <v>572</v>
      </c>
      <c r="AB297" cm="1">
        <f t="array" ref="AB297">_xlfn._xlws.FILTER(O$27:O$86,$M$27:$M$86=$Z297)</f>
        <v>0.19</v>
      </c>
      <c r="AC297" cm="1">
        <f t="array" ref="AC297">_xlfn._xlws.FILTER(P$27:P$86,$M$27:$M$86=$Z297)</f>
        <v>0.38</v>
      </c>
      <c r="AD297" cm="1">
        <f t="array" ref="AD297">INT(_xlfn._xlws.FILTER(Q$27:Q$86,$M$27:$M$86=$Z297)*100)</f>
        <v>19</v>
      </c>
      <c r="AE297">
        <f t="shared" si="25"/>
        <v>30005</v>
      </c>
      <c r="AF297" t="str">
        <f t="shared" si="27"/>
        <v>item_30005_19</v>
      </c>
      <c r="AG297">
        <f t="shared" si="26"/>
        <v>19</v>
      </c>
    </row>
    <row r="298" spans="24:33">
      <c r="X298">
        <f t="shared" si="22"/>
        <v>2005</v>
      </c>
      <c r="Y298">
        <f t="shared" si="23"/>
        <v>5</v>
      </c>
      <c r="Z298">
        <f t="shared" si="24"/>
        <v>39</v>
      </c>
      <c r="AA298" cm="1">
        <f t="array" ref="AA298">INT(_xlfn._xlws.FILTER($V$31:$V$50,$S$31:$S$50=$Y298)*_xlfn._xlws.FILTER(N$27:N$86,$M$27:$M$86=$Z298))</f>
        <v>586</v>
      </c>
      <c r="AB298" cm="1">
        <f t="array" ref="AB298">_xlfn._xlws.FILTER(O$27:O$86,$M$27:$M$86=$Z298)</f>
        <v>0.195</v>
      </c>
      <c r="AC298" cm="1">
        <f t="array" ref="AC298">_xlfn._xlws.FILTER(P$27:P$86,$M$27:$M$86=$Z298)</f>
        <v>0.39</v>
      </c>
      <c r="AD298" cm="1">
        <f t="array" ref="AD298">INT(_xlfn._xlws.FILTER(Q$27:Q$86,$M$27:$M$86=$Z298)*100)</f>
        <v>19</v>
      </c>
      <c r="AE298">
        <f t="shared" si="25"/>
        <v>30005</v>
      </c>
      <c r="AF298" t="str">
        <f t="shared" si="27"/>
        <v>item_30005_19</v>
      </c>
      <c r="AG298">
        <f t="shared" si="26"/>
        <v>19</v>
      </c>
    </row>
    <row r="299" spans="24:33">
      <c r="X299">
        <f t="shared" si="22"/>
        <v>2005</v>
      </c>
      <c r="Y299">
        <f t="shared" si="23"/>
        <v>5</v>
      </c>
      <c r="Z299">
        <f t="shared" si="24"/>
        <v>40</v>
      </c>
      <c r="AA299" cm="1">
        <f t="array" ref="AA299">INT(_xlfn._xlws.FILTER($V$31:$V$50,$S$31:$S$50=$Y299)*_xlfn._xlws.FILTER(N$27:N$86,$M$27:$M$86=$Z299))</f>
        <v>599</v>
      </c>
      <c r="AB299" cm="1">
        <f t="array" ref="AB299">_xlfn._xlws.FILTER(O$27:O$86,$M$27:$M$86=$Z299)</f>
        <v>0.2</v>
      </c>
      <c r="AC299" cm="1">
        <f t="array" ref="AC299">_xlfn._xlws.FILTER(P$27:P$86,$M$27:$M$86=$Z299)</f>
        <v>0.4</v>
      </c>
      <c r="AD299" cm="1">
        <f t="array" ref="AD299">INT(_xlfn._xlws.FILTER(Q$27:Q$86,$M$27:$M$86=$Z299)*100)</f>
        <v>20</v>
      </c>
      <c r="AE299">
        <f t="shared" si="25"/>
        <v>30005</v>
      </c>
      <c r="AF299" t="str">
        <f t="shared" si="27"/>
        <v>item_30005_19</v>
      </c>
      <c r="AG299">
        <f t="shared" si="26"/>
        <v>19</v>
      </c>
    </row>
    <row r="300" spans="24:33">
      <c r="X300">
        <f t="shared" si="22"/>
        <v>2005</v>
      </c>
      <c r="Y300">
        <f t="shared" si="23"/>
        <v>5</v>
      </c>
      <c r="Z300">
        <f t="shared" si="24"/>
        <v>41</v>
      </c>
      <c r="AA300" cm="1">
        <f t="array" ref="AA300">INT(_xlfn._xlws.FILTER($V$31:$V$50,$S$31:$S$50=$Y300)*_xlfn._xlws.FILTER(N$27:N$86,$M$27:$M$86=$Z300))</f>
        <v>613</v>
      </c>
      <c r="AB300" cm="1">
        <f t="array" ref="AB300">_xlfn._xlws.FILTER(O$27:O$86,$M$27:$M$86=$Z300)</f>
        <v>0.205</v>
      </c>
      <c r="AC300" cm="1">
        <f t="array" ref="AC300">_xlfn._xlws.FILTER(P$27:P$86,$M$27:$M$86=$Z300)</f>
        <v>0.41</v>
      </c>
      <c r="AD300" cm="1">
        <f t="array" ref="AD300">INT(_xlfn._xlws.FILTER(Q$27:Q$86,$M$27:$M$86=$Z300)*100)</f>
        <v>20</v>
      </c>
      <c r="AE300">
        <f t="shared" si="25"/>
        <v>30005</v>
      </c>
      <c r="AF300" t="str">
        <f t="shared" si="27"/>
        <v>item_30005_22</v>
      </c>
      <c r="AG300">
        <f t="shared" si="26"/>
        <v>22</v>
      </c>
    </row>
    <row r="301" spans="24:33">
      <c r="X301">
        <f t="shared" si="22"/>
        <v>2005</v>
      </c>
      <c r="Y301">
        <f t="shared" si="23"/>
        <v>5</v>
      </c>
      <c r="Z301">
        <f t="shared" si="24"/>
        <v>42</v>
      </c>
      <c r="AA301" cm="1">
        <f t="array" ref="AA301">INT(_xlfn._xlws.FILTER($V$31:$V$50,$S$31:$S$50=$Y301)*_xlfn._xlws.FILTER(N$27:N$86,$M$27:$M$86=$Z301))</f>
        <v>627</v>
      </c>
      <c r="AB301" cm="1">
        <f t="array" ref="AB301">_xlfn._xlws.FILTER(O$27:O$86,$M$27:$M$86=$Z301)</f>
        <v>0.21</v>
      </c>
      <c r="AC301" cm="1">
        <f t="array" ref="AC301">_xlfn._xlws.FILTER(P$27:P$86,$M$27:$M$86=$Z301)</f>
        <v>0.42</v>
      </c>
      <c r="AD301" cm="1">
        <f t="array" ref="AD301">INT(_xlfn._xlws.FILTER(Q$27:Q$86,$M$27:$M$86=$Z301)*100)</f>
        <v>21</v>
      </c>
      <c r="AE301">
        <f t="shared" si="25"/>
        <v>30005</v>
      </c>
      <c r="AF301" t="str">
        <f t="shared" si="27"/>
        <v>item_30005_22</v>
      </c>
      <c r="AG301">
        <f t="shared" si="26"/>
        <v>22</v>
      </c>
    </row>
    <row r="302" spans="24:33">
      <c r="X302">
        <f t="shared" si="22"/>
        <v>2005</v>
      </c>
      <c r="Y302">
        <f t="shared" si="23"/>
        <v>5</v>
      </c>
      <c r="Z302">
        <f t="shared" si="24"/>
        <v>43</v>
      </c>
      <c r="AA302" cm="1">
        <f t="array" ref="AA302">INT(_xlfn._xlws.FILTER($V$31:$V$50,$S$31:$S$50=$Y302)*_xlfn._xlws.FILTER(N$27:N$86,$M$27:$M$86=$Z302))</f>
        <v>640</v>
      </c>
      <c r="AB302" cm="1">
        <f t="array" ref="AB302">_xlfn._xlws.FILTER(O$27:O$86,$M$27:$M$86=$Z302)</f>
        <v>0.215</v>
      </c>
      <c r="AC302" cm="1">
        <f t="array" ref="AC302">_xlfn._xlws.FILTER(P$27:P$86,$M$27:$M$86=$Z302)</f>
        <v>0.43</v>
      </c>
      <c r="AD302" cm="1">
        <f t="array" ref="AD302">INT(_xlfn._xlws.FILTER(Q$27:Q$86,$M$27:$M$86=$Z302)*100)</f>
        <v>21</v>
      </c>
      <c r="AE302">
        <f t="shared" si="25"/>
        <v>30005</v>
      </c>
      <c r="AF302" t="str">
        <f t="shared" si="27"/>
        <v>item_30005_22</v>
      </c>
      <c r="AG302">
        <f t="shared" si="26"/>
        <v>22</v>
      </c>
    </row>
    <row r="303" spans="24:33">
      <c r="X303">
        <f t="shared" si="22"/>
        <v>2005</v>
      </c>
      <c r="Y303">
        <f t="shared" si="23"/>
        <v>5</v>
      </c>
      <c r="Z303">
        <f t="shared" si="24"/>
        <v>44</v>
      </c>
      <c r="AA303" cm="1">
        <f t="array" ref="AA303">INT(_xlfn._xlws.FILTER($V$31:$V$50,$S$31:$S$50=$Y303)*_xlfn._xlws.FILTER(N$27:N$86,$M$27:$M$86=$Z303))</f>
        <v>654</v>
      </c>
      <c r="AB303" cm="1">
        <f t="array" ref="AB303">_xlfn._xlws.FILTER(O$27:O$86,$M$27:$M$86=$Z303)</f>
        <v>0.22</v>
      </c>
      <c r="AC303" cm="1">
        <f t="array" ref="AC303">_xlfn._xlws.FILTER(P$27:P$86,$M$27:$M$86=$Z303)</f>
        <v>0.44</v>
      </c>
      <c r="AD303" cm="1">
        <f t="array" ref="AD303">INT(_xlfn._xlws.FILTER(Q$27:Q$86,$M$27:$M$86=$Z303)*100)</f>
        <v>22</v>
      </c>
      <c r="AE303">
        <f t="shared" si="25"/>
        <v>30005</v>
      </c>
      <c r="AF303" t="str">
        <f t="shared" si="27"/>
        <v>item_30005_22</v>
      </c>
      <c r="AG303">
        <f t="shared" si="26"/>
        <v>22</v>
      </c>
    </row>
    <row r="304" spans="24:33">
      <c r="X304">
        <f t="shared" si="22"/>
        <v>2005</v>
      </c>
      <c r="Y304">
        <f t="shared" si="23"/>
        <v>5</v>
      </c>
      <c r="Z304">
        <f t="shared" si="24"/>
        <v>45</v>
      </c>
      <c r="AA304" cm="1">
        <f t="array" ref="AA304">INT(_xlfn._xlws.FILTER($V$31:$V$50,$S$31:$S$50=$Y304)*_xlfn._xlws.FILTER(N$27:N$86,$M$27:$M$86=$Z304))</f>
        <v>668</v>
      </c>
      <c r="AB304" cm="1">
        <f t="array" ref="AB304">_xlfn._xlws.FILTER(O$27:O$86,$M$27:$M$86=$Z304)</f>
        <v>0.225</v>
      </c>
      <c r="AC304" cm="1">
        <f t="array" ref="AC304">_xlfn._xlws.FILTER(P$27:P$86,$M$27:$M$86=$Z304)</f>
        <v>0.45</v>
      </c>
      <c r="AD304" cm="1">
        <f t="array" ref="AD304">INT(_xlfn._xlws.FILTER(Q$27:Q$86,$M$27:$M$86=$Z304)*100)</f>
        <v>22</v>
      </c>
      <c r="AE304">
        <f t="shared" si="25"/>
        <v>30005</v>
      </c>
      <c r="AF304" t="str">
        <f t="shared" si="27"/>
        <v>item_30005_22</v>
      </c>
      <c r="AG304">
        <f t="shared" si="26"/>
        <v>22</v>
      </c>
    </row>
    <row r="305" spans="24:33">
      <c r="X305">
        <f t="shared" si="22"/>
        <v>2005</v>
      </c>
      <c r="Y305">
        <f t="shared" si="23"/>
        <v>5</v>
      </c>
      <c r="Z305">
        <f t="shared" si="24"/>
        <v>46</v>
      </c>
      <c r="AA305" cm="1">
        <f t="array" ref="AA305">INT(_xlfn._xlws.FILTER($V$31:$V$50,$S$31:$S$50=$Y305)*_xlfn._xlws.FILTER(N$27:N$86,$M$27:$M$86=$Z305))</f>
        <v>681</v>
      </c>
      <c r="AB305" cm="1">
        <f t="array" ref="AB305">_xlfn._xlws.FILTER(O$27:O$86,$M$27:$M$86=$Z305)</f>
        <v>0.23</v>
      </c>
      <c r="AC305" cm="1">
        <f t="array" ref="AC305">_xlfn._xlws.FILTER(P$27:P$86,$M$27:$M$86=$Z305)</f>
        <v>0.46</v>
      </c>
      <c r="AD305" cm="1">
        <f t="array" ref="AD305">INT(_xlfn._xlws.FILTER(Q$27:Q$86,$M$27:$M$86=$Z305)*100)</f>
        <v>23</v>
      </c>
      <c r="AE305">
        <f t="shared" si="25"/>
        <v>30005</v>
      </c>
      <c r="AF305" t="str">
        <f t="shared" si="27"/>
        <v>item_30005_25</v>
      </c>
      <c r="AG305">
        <f t="shared" si="26"/>
        <v>25</v>
      </c>
    </row>
    <row r="306" spans="24:33">
      <c r="X306">
        <f t="shared" si="22"/>
        <v>2005</v>
      </c>
      <c r="Y306">
        <f t="shared" si="23"/>
        <v>5</v>
      </c>
      <c r="Z306">
        <f t="shared" si="24"/>
        <v>47</v>
      </c>
      <c r="AA306" cm="1">
        <f t="array" ref="AA306">INT(_xlfn._xlws.FILTER($V$31:$V$50,$S$31:$S$50=$Y306)*_xlfn._xlws.FILTER(N$27:N$86,$M$27:$M$86=$Z306))</f>
        <v>695</v>
      </c>
      <c r="AB306" cm="1">
        <f t="array" ref="AB306">_xlfn._xlws.FILTER(O$27:O$86,$M$27:$M$86=$Z306)</f>
        <v>0.235</v>
      </c>
      <c r="AC306" cm="1">
        <f t="array" ref="AC306">_xlfn._xlws.FILTER(P$27:P$86,$M$27:$M$86=$Z306)</f>
        <v>0.47</v>
      </c>
      <c r="AD306" cm="1">
        <f t="array" ref="AD306">INT(_xlfn._xlws.FILTER(Q$27:Q$86,$M$27:$M$86=$Z306)*100)</f>
        <v>23</v>
      </c>
      <c r="AE306">
        <f t="shared" si="25"/>
        <v>30005</v>
      </c>
      <c r="AF306" t="str">
        <f t="shared" si="27"/>
        <v>item_30005_25</v>
      </c>
      <c r="AG306">
        <f t="shared" si="26"/>
        <v>25</v>
      </c>
    </row>
    <row r="307" spans="24:33">
      <c r="X307">
        <f t="shared" si="22"/>
        <v>2005</v>
      </c>
      <c r="Y307">
        <f t="shared" si="23"/>
        <v>5</v>
      </c>
      <c r="Z307">
        <f t="shared" si="24"/>
        <v>48</v>
      </c>
      <c r="AA307" cm="1">
        <f t="array" ref="AA307">INT(_xlfn._xlws.FILTER($V$31:$V$50,$S$31:$S$50=$Y307)*_xlfn._xlws.FILTER(N$27:N$86,$M$27:$M$86=$Z307))</f>
        <v>709</v>
      </c>
      <c r="AB307" cm="1">
        <f t="array" ref="AB307">_xlfn._xlws.FILTER(O$27:O$86,$M$27:$M$86=$Z307)</f>
        <v>0.24</v>
      </c>
      <c r="AC307" cm="1">
        <f t="array" ref="AC307">_xlfn._xlws.FILTER(P$27:P$86,$M$27:$M$86=$Z307)</f>
        <v>0.48</v>
      </c>
      <c r="AD307" cm="1">
        <f t="array" ref="AD307">INT(_xlfn._xlws.FILTER(Q$27:Q$86,$M$27:$M$86=$Z307)*100)</f>
        <v>24</v>
      </c>
      <c r="AE307">
        <f t="shared" si="25"/>
        <v>30005</v>
      </c>
      <c r="AF307" t="str">
        <f t="shared" si="27"/>
        <v>item_30005_25</v>
      </c>
      <c r="AG307">
        <f t="shared" si="26"/>
        <v>25</v>
      </c>
    </row>
    <row r="308" spans="24:33">
      <c r="X308">
        <f t="shared" si="22"/>
        <v>2005</v>
      </c>
      <c r="Y308">
        <f t="shared" si="23"/>
        <v>5</v>
      </c>
      <c r="Z308">
        <f t="shared" si="24"/>
        <v>49</v>
      </c>
      <c r="AA308" cm="1">
        <f t="array" ref="AA308">INT(_xlfn._xlws.FILTER($V$31:$V$50,$S$31:$S$50=$Y308)*_xlfn._xlws.FILTER(N$27:N$86,$M$27:$M$86=$Z308))</f>
        <v>722</v>
      </c>
      <c r="AB308" cm="1">
        <f t="array" ref="AB308">_xlfn._xlws.FILTER(O$27:O$86,$M$27:$M$86=$Z308)</f>
        <v>0.245</v>
      </c>
      <c r="AC308" cm="1">
        <f t="array" ref="AC308">_xlfn._xlws.FILTER(P$27:P$86,$M$27:$M$86=$Z308)</f>
        <v>0.49</v>
      </c>
      <c r="AD308" cm="1">
        <f t="array" ref="AD308">INT(_xlfn._xlws.FILTER(Q$27:Q$86,$M$27:$M$86=$Z308)*100)</f>
        <v>24</v>
      </c>
      <c r="AE308">
        <f t="shared" si="25"/>
        <v>30005</v>
      </c>
      <c r="AF308" t="str">
        <f t="shared" si="27"/>
        <v>item_30005_25</v>
      </c>
      <c r="AG308">
        <f t="shared" si="26"/>
        <v>25</v>
      </c>
    </row>
    <row r="309" spans="24:33">
      <c r="X309">
        <f t="shared" si="22"/>
        <v>2005</v>
      </c>
      <c r="Y309">
        <f t="shared" si="23"/>
        <v>5</v>
      </c>
      <c r="Z309">
        <f t="shared" si="24"/>
        <v>50</v>
      </c>
      <c r="AA309" cm="1">
        <f t="array" ref="AA309">INT(_xlfn._xlws.FILTER($V$31:$V$50,$S$31:$S$50=$Y309)*_xlfn._xlws.FILTER(N$27:N$86,$M$27:$M$86=$Z309))</f>
        <v>736</v>
      </c>
      <c r="AB309" cm="1">
        <f t="array" ref="AB309">_xlfn._xlws.FILTER(O$27:O$86,$M$27:$M$86=$Z309)</f>
        <v>0.25</v>
      </c>
      <c r="AC309" cm="1">
        <f t="array" ref="AC309">_xlfn._xlws.FILTER(P$27:P$86,$M$27:$M$86=$Z309)</f>
        <v>0.5</v>
      </c>
      <c r="AD309" cm="1">
        <f t="array" ref="AD309">INT(_xlfn._xlws.FILTER(Q$27:Q$86,$M$27:$M$86=$Z309)*100)</f>
        <v>25</v>
      </c>
      <c r="AE309">
        <f t="shared" si="25"/>
        <v>30005</v>
      </c>
      <c r="AF309" t="str">
        <f t="shared" si="27"/>
        <v>item_30005_25</v>
      </c>
      <c r="AG309">
        <f t="shared" si="26"/>
        <v>25</v>
      </c>
    </row>
    <row r="310" spans="24:33">
      <c r="X310">
        <f t="shared" si="22"/>
        <v>2005</v>
      </c>
      <c r="Y310">
        <f t="shared" si="23"/>
        <v>5</v>
      </c>
      <c r="Z310">
        <f t="shared" si="24"/>
        <v>51</v>
      </c>
      <c r="AA310" cm="1">
        <f t="array" ref="AA310">INT(_xlfn._xlws.FILTER($V$31:$V$50,$S$31:$S$50=$Y310)*_xlfn._xlws.FILTER(N$27:N$86,$M$27:$M$86=$Z310))</f>
        <v>749</v>
      </c>
      <c r="AB310" cm="1">
        <f t="array" ref="AB310">_xlfn._xlws.FILTER(O$27:O$86,$M$27:$M$86=$Z310)</f>
        <v>0.255</v>
      </c>
      <c r="AC310" cm="1">
        <f t="array" ref="AC310">_xlfn._xlws.FILTER(P$27:P$86,$M$27:$M$86=$Z310)</f>
        <v>0.51</v>
      </c>
      <c r="AD310" cm="1">
        <f t="array" ref="AD310">INT(_xlfn._xlws.FILTER(Q$27:Q$86,$M$27:$M$86=$Z310)*100)</f>
        <v>25</v>
      </c>
      <c r="AE310">
        <f t="shared" si="25"/>
        <v>30005</v>
      </c>
      <c r="AF310" t="str">
        <f t="shared" si="27"/>
        <v>item_30005_28</v>
      </c>
      <c r="AG310">
        <f t="shared" si="26"/>
        <v>28</v>
      </c>
    </row>
    <row r="311" spans="24:33">
      <c r="X311">
        <f t="shared" si="22"/>
        <v>2005</v>
      </c>
      <c r="Y311">
        <f t="shared" si="23"/>
        <v>5</v>
      </c>
      <c r="Z311">
        <f t="shared" si="24"/>
        <v>52</v>
      </c>
      <c r="AA311" cm="1">
        <f t="array" ref="AA311">INT(_xlfn._xlws.FILTER($V$31:$V$50,$S$31:$S$50=$Y311)*_xlfn._xlws.FILTER(N$27:N$86,$M$27:$M$86=$Z311))</f>
        <v>763</v>
      </c>
      <c r="AB311" cm="1">
        <f t="array" ref="AB311">_xlfn._xlws.FILTER(O$27:O$86,$M$27:$M$86=$Z311)</f>
        <v>0.26</v>
      </c>
      <c r="AC311" cm="1">
        <f t="array" ref="AC311">_xlfn._xlws.FILTER(P$27:P$86,$M$27:$M$86=$Z311)</f>
        <v>0.52</v>
      </c>
      <c r="AD311" cm="1">
        <f t="array" ref="AD311">INT(_xlfn._xlws.FILTER(Q$27:Q$86,$M$27:$M$86=$Z311)*100)</f>
        <v>26</v>
      </c>
      <c r="AE311">
        <f t="shared" si="25"/>
        <v>30005</v>
      </c>
      <c r="AF311" t="str">
        <f t="shared" si="27"/>
        <v>item_30005_28</v>
      </c>
      <c r="AG311">
        <f t="shared" si="26"/>
        <v>28</v>
      </c>
    </row>
    <row r="312" spans="24:33">
      <c r="X312">
        <f t="shared" si="22"/>
        <v>2005</v>
      </c>
      <c r="Y312">
        <f t="shared" si="23"/>
        <v>5</v>
      </c>
      <c r="Z312">
        <f t="shared" si="24"/>
        <v>53</v>
      </c>
      <c r="AA312" cm="1">
        <f t="array" ref="AA312">INT(_xlfn._xlws.FILTER($V$31:$V$50,$S$31:$S$50=$Y312)*_xlfn._xlws.FILTER(N$27:N$86,$M$27:$M$86=$Z312))</f>
        <v>777</v>
      </c>
      <c r="AB312" cm="1">
        <f t="array" ref="AB312">_xlfn._xlws.FILTER(O$27:O$86,$M$27:$M$86=$Z312)</f>
        <v>0.265</v>
      </c>
      <c r="AC312" cm="1">
        <f t="array" ref="AC312">_xlfn._xlws.FILTER(P$27:P$86,$M$27:$M$86=$Z312)</f>
        <v>0.53</v>
      </c>
      <c r="AD312" cm="1">
        <f t="array" ref="AD312">INT(_xlfn._xlws.FILTER(Q$27:Q$86,$M$27:$M$86=$Z312)*100)</f>
        <v>26</v>
      </c>
      <c r="AE312">
        <f t="shared" si="25"/>
        <v>30005</v>
      </c>
      <c r="AF312" t="str">
        <f t="shared" si="27"/>
        <v>item_30005_28</v>
      </c>
      <c r="AG312">
        <f t="shared" si="26"/>
        <v>28</v>
      </c>
    </row>
    <row r="313" spans="24:33">
      <c r="X313">
        <f t="shared" si="22"/>
        <v>2005</v>
      </c>
      <c r="Y313">
        <f t="shared" si="23"/>
        <v>5</v>
      </c>
      <c r="Z313">
        <f t="shared" si="24"/>
        <v>54</v>
      </c>
      <c r="AA313" cm="1">
        <f t="array" ref="AA313">INT(_xlfn._xlws.FILTER($V$31:$V$50,$S$31:$S$50=$Y313)*_xlfn._xlws.FILTER(N$27:N$86,$M$27:$M$86=$Z313))</f>
        <v>790</v>
      </c>
      <c r="AB313" cm="1">
        <f t="array" ref="AB313">_xlfn._xlws.FILTER(O$27:O$86,$M$27:$M$86=$Z313)</f>
        <v>0.27</v>
      </c>
      <c r="AC313" cm="1">
        <f t="array" ref="AC313">_xlfn._xlws.FILTER(P$27:P$86,$M$27:$M$86=$Z313)</f>
        <v>0.54</v>
      </c>
      <c r="AD313" cm="1">
        <f t="array" ref="AD313">INT(_xlfn._xlws.FILTER(Q$27:Q$86,$M$27:$M$86=$Z313)*100)</f>
        <v>27</v>
      </c>
      <c r="AE313">
        <f t="shared" si="25"/>
        <v>30005</v>
      </c>
      <c r="AF313" t="str">
        <f t="shared" si="27"/>
        <v>item_30005_28</v>
      </c>
      <c r="AG313">
        <f t="shared" si="26"/>
        <v>28</v>
      </c>
    </row>
    <row r="314" spans="24:33">
      <c r="X314">
        <f t="shared" si="22"/>
        <v>2005</v>
      </c>
      <c r="Y314">
        <f t="shared" si="23"/>
        <v>5</v>
      </c>
      <c r="Z314">
        <f t="shared" si="24"/>
        <v>55</v>
      </c>
      <c r="AA314" cm="1">
        <f t="array" ref="AA314">INT(_xlfn._xlws.FILTER($V$31:$V$50,$S$31:$S$50=$Y314)*_xlfn._xlws.FILTER(N$27:N$86,$M$27:$M$86=$Z314))</f>
        <v>804</v>
      </c>
      <c r="AB314" cm="1">
        <f t="array" ref="AB314">_xlfn._xlws.FILTER(O$27:O$86,$M$27:$M$86=$Z314)</f>
        <v>0.275</v>
      </c>
      <c r="AC314" cm="1">
        <f t="array" ref="AC314">_xlfn._xlws.FILTER(P$27:P$86,$M$27:$M$86=$Z314)</f>
        <v>0.55</v>
      </c>
      <c r="AD314" cm="1">
        <f t="array" ref="AD314">INT(_xlfn._xlws.FILTER(Q$27:Q$86,$M$27:$M$86=$Z314)*100)</f>
        <v>27</v>
      </c>
      <c r="AE314">
        <f t="shared" si="25"/>
        <v>30005</v>
      </c>
      <c r="AF314" t="str">
        <f t="shared" si="27"/>
        <v>item_30005_28</v>
      </c>
      <c r="AG314">
        <f t="shared" si="26"/>
        <v>28</v>
      </c>
    </row>
    <row r="315" spans="24:33">
      <c r="X315">
        <f t="shared" si="22"/>
        <v>2005</v>
      </c>
      <c r="Y315">
        <f t="shared" si="23"/>
        <v>5</v>
      </c>
      <c r="Z315">
        <f t="shared" si="24"/>
        <v>56</v>
      </c>
      <c r="AA315" cm="1">
        <f t="array" ref="AA315">INT(_xlfn._xlws.FILTER($V$31:$V$50,$S$31:$S$50=$Y315)*_xlfn._xlws.FILTER(N$27:N$86,$M$27:$M$86=$Z315))</f>
        <v>818</v>
      </c>
      <c r="AB315" cm="1">
        <f t="array" ref="AB315">_xlfn._xlws.FILTER(O$27:O$86,$M$27:$M$86=$Z315)</f>
        <v>0.28</v>
      </c>
      <c r="AC315" cm="1">
        <f t="array" ref="AC315">_xlfn._xlws.FILTER(P$27:P$86,$M$27:$M$86=$Z315)</f>
        <v>0.56</v>
      </c>
      <c r="AD315" cm="1">
        <f t="array" ref="AD315">INT(_xlfn._xlws.FILTER(Q$27:Q$86,$M$27:$M$86=$Z315)*100)</f>
        <v>28</v>
      </c>
      <c r="AE315">
        <f t="shared" si="25"/>
        <v>30005</v>
      </c>
      <c r="AF315" t="str">
        <f t="shared" si="27"/>
        <v>item_30005_31</v>
      </c>
      <c r="AG315">
        <f t="shared" si="26"/>
        <v>31</v>
      </c>
    </row>
    <row r="316" spans="24:33">
      <c r="X316">
        <f t="shared" si="22"/>
        <v>2005</v>
      </c>
      <c r="Y316">
        <f t="shared" si="23"/>
        <v>5</v>
      </c>
      <c r="Z316">
        <f t="shared" si="24"/>
        <v>57</v>
      </c>
      <c r="AA316" cm="1">
        <f t="array" ref="AA316">INT(_xlfn._xlws.FILTER($V$31:$V$50,$S$31:$S$50=$Y316)*_xlfn._xlws.FILTER(N$27:N$86,$M$27:$M$86=$Z316))</f>
        <v>831</v>
      </c>
      <c r="AB316" cm="1">
        <f t="array" ref="AB316">_xlfn._xlws.FILTER(O$27:O$86,$M$27:$M$86=$Z316)</f>
        <v>0.285</v>
      </c>
      <c r="AC316" cm="1">
        <f t="array" ref="AC316">_xlfn._xlws.FILTER(P$27:P$86,$M$27:$M$86=$Z316)</f>
        <v>0.57</v>
      </c>
      <c r="AD316" cm="1">
        <f t="array" ref="AD316">INT(_xlfn._xlws.FILTER(Q$27:Q$86,$M$27:$M$86=$Z316)*100)</f>
        <v>28</v>
      </c>
      <c r="AE316">
        <f t="shared" si="25"/>
        <v>30005</v>
      </c>
      <c r="AF316" t="str">
        <f t="shared" si="27"/>
        <v>item_30005_31</v>
      </c>
      <c r="AG316">
        <f t="shared" si="26"/>
        <v>31</v>
      </c>
    </row>
    <row r="317" spans="24:33">
      <c r="X317">
        <f t="shared" si="22"/>
        <v>2005</v>
      </c>
      <c r="Y317">
        <f t="shared" si="23"/>
        <v>5</v>
      </c>
      <c r="Z317">
        <f t="shared" si="24"/>
        <v>58</v>
      </c>
      <c r="AA317" cm="1">
        <f t="array" ref="AA317">INT(_xlfn._xlws.FILTER($V$31:$V$50,$S$31:$S$50=$Y317)*_xlfn._xlws.FILTER(N$27:N$86,$M$27:$M$86=$Z317))</f>
        <v>845</v>
      </c>
      <c r="AB317" cm="1">
        <f t="array" ref="AB317">_xlfn._xlws.FILTER(O$27:O$86,$M$27:$M$86=$Z317)</f>
        <v>0.29</v>
      </c>
      <c r="AC317" cm="1">
        <f t="array" ref="AC317">_xlfn._xlws.FILTER(P$27:P$86,$M$27:$M$86=$Z317)</f>
        <v>0.58</v>
      </c>
      <c r="AD317" cm="1">
        <f t="array" ref="AD317">INT(_xlfn._xlws.FILTER(Q$27:Q$86,$M$27:$M$86=$Z317)*100)</f>
        <v>29</v>
      </c>
      <c r="AE317">
        <f t="shared" si="25"/>
        <v>30005</v>
      </c>
      <c r="AF317" t="str">
        <f t="shared" si="27"/>
        <v>item_30005_31</v>
      </c>
      <c r="AG317">
        <f t="shared" si="26"/>
        <v>31</v>
      </c>
    </row>
    <row r="318" spans="24:33">
      <c r="X318">
        <f t="shared" si="22"/>
        <v>2005</v>
      </c>
      <c r="Y318">
        <f t="shared" si="23"/>
        <v>5</v>
      </c>
      <c r="Z318">
        <f t="shared" si="24"/>
        <v>59</v>
      </c>
      <c r="AA318" cm="1">
        <f t="array" ref="AA318">INT(_xlfn._xlws.FILTER($V$31:$V$50,$S$31:$S$50=$Y318)*_xlfn._xlws.FILTER(N$27:N$86,$M$27:$M$86=$Z318))</f>
        <v>859</v>
      </c>
      <c r="AB318" cm="1">
        <f t="array" ref="AB318">_xlfn._xlws.FILTER(O$27:O$86,$M$27:$M$86=$Z318)</f>
        <v>0.295</v>
      </c>
      <c r="AC318" cm="1">
        <f t="array" ref="AC318">_xlfn._xlws.FILTER(P$27:P$86,$M$27:$M$86=$Z318)</f>
        <v>0.59</v>
      </c>
      <c r="AD318" cm="1">
        <f t="array" ref="AD318">INT(_xlfn._xlws.FILTER(Q$27:Q$86,$M$27:$M$86=$Z318)*100)</f>
        <v>29</v>
      </c>
      <c r="AE318">
        <f t="shared" si="25"/>
        <v>30005</v>
      </c>
      <c r="AF318" t="str">
        <f t="shared" si="27"/>
        <v>item_30005_31</v>
      </c>
      <c r="AG318">
        <f t="shared" si="26"/>
        <v>31</v>
      </c>
    </row>
    <row r="319" spans="24:33">
      <c r="X319">
        <f t="shared" si="22"/>
        <v>2005</v>
      </c>
      <c r="Y319">
        <f t="shared" si="23"/>
        <v>5</v>
      </c>
      <c r="Z319">
        <f t="shared" si="24"/>
        <v>60</v>
      </c>
      <c r="AA319" cm="1">
        <f t="array" ref="AA319">INT(_xlfn._xlws.FILTER($V$31:$V$50,$S$31:$S$50=$Y319)*_xlfn._xlws.FILTER(N$27:N$86,$M$27:$M$86=$Z319))</f>
        <v>872</v>
      </c>
      <c r="AB319" cm="1">
        <f t="array" ref="AB319">_xlfn._xlws.FILTER(O$27:O$86,$M$27:$M$86=$Z319)</f>
        <v>0.3</v>
      </c>
      <c r="AC319" cm="1">
        <f t="array" ref="AC319">_xlfn._xlws.FILTER(P$27:P$86,$M$27:$M$86=$Z319)</f>
        <v>0.6</v>
      </c>
      <c r="AD319" cm="1">
        <f t="array" ref="AD319">INT(_xlfn._xlws.FILTER(Q$27:Q$86,$M$27:$M$86=$Z319)*100)</f>
        <v>30</v>
      </c>
      <c r="AE319">
        <f t="shared" si="25"/>
        <v>30005</v>
      </c>
      <c r="AF319" t="str">
        <f t="shared" si="27"/>
        <v>item_30005_31</v>
      </c>
      <c r="AG319">
        <f t="shared" si="26"/>
        <v>31</v>
      </c>
    </row>
    <row r="320" spans="24:33">
      <c r="X320">
        <f t="shared" si="22"/>
        <v>2006</v>
      </c>
      <c r="Y320">
        <f t="shared" si="23"/>
        <v>6</v>
      </c>
      <c r="Z320">
        <f t="shared" si="24"/>
        <v>1</v>
      </c>
      <c r="AA320" cm="1">
        <f t="array" ref="AA320">INT(_xlfn._xlws.FILTER($V$31:$V$50,$S$31:$S$50=$Y320)*_xlfn._xlws.FILTER(N$27:N$86,$M$27:$M$86=$Z320))</f>
        <v>36</v>
      </c>
      <c r="AB320" cm="1">
        <f t="array" ref="AB320">_xlfn._xlws.FILTER(O$27:O$86,$M$27:$M$86=$Z320)</f>
        <v>0.005</v>
      </c>
      <c r="AC320" cm="1">
        <f t="array" ref="AC320">_xlfn._xlws.FILTER(P$27:P$86,$M$27:$M$86=$Z320)</f>
        <v>0.01</v>
      </c>
      <c r="AD320" cm="1">
        <f t="array" ref="AD320">INT(_xlfn._xlws.FILTER(Q$27:Q$86,$M$27:$M$86=$Z320)*100)</f>
        <v>0</v>
      </c>
      <c r="AE320">
        <f t="shared" si="25"/>
        <v>30006</v>
      </c>
      <c r="AF320" t="str">
        <f t="shared" si="27"/>
        <v>item_30006_5</v>
      </c>
      <c r="AG320">
        <f t="shared" si="26"/>
        <v>5</v>
      </c>
    </row>
    <row r="321" spans="24:33">
      <c r="X321">
        <f t="shared" si="22"/>
        <v>2006</v>
      </c>
      <c r="Y321">
        <f t="shared" si="23"/>
        <v>6</v>
      </c>
      <c r="Z321">
        <f t="shared" si="24"/>
        <v>2</v>
      </c>
      <c r="AA321" cm="1">
        <f t="array" ref="AA321">INT(_xlfn._xlws.FILTER($V$31:$V$50,$S$31:$S$50=$Y321)*_xlfn._xlws.FILTER(N$27:N$86,$M$27:$M$86=$Z321))</f>
        <v>44</v>
      </c>
      <c r="AB321" cm="1">
        <f t="array" ref="AB321">_xlfn._xlws.FILTER(O$27:O$86,$M$27:$M$86=$Z321)</f>
        <v>0.01</v>
      </c>
      <c r="AC321" cm="1">
        <f t="array" ref="AC321">_xlfn._xlws.FILTER(P$27:P$86,$M$27:$M$86=$Z321)</f>
        <v>0.02</v>
      </c>
      <c r="AD321" cm="1">
        <f t="array" ref="AD321">INT(_xlfn._xlws.FILTER(Q$27:Q$86,$M$27:$M$86=$Z321)*100)</f>
        <v>1</v>
      </c>
      <c r="AE321">
        <f t="shared" si="25"/>
        <v>30006</v>
      </c>
      <c r="AF321" t="str">
        <f t="shared" si="27"/>
        <v>item_30006_5</v>
      </c>
      <c r="AG321">
        <f t="shared" si="26"/>
        <v>5</v>
      </c>
    </row>
    <row r="322" spans="24:33">
      <c r="X322">
        <f t="shared" si="22"/>
        <v>2006</v>
      </c>
      <c r="Y322">
        <f t="shared" si="23"/>
        <v>6</v>
      </c>
      <c r="Z322">
        <f t="shared" si="24"/>
        <v>3</v>
      </c>
      <c r="AA322" cm="1">
        <f t="array" ref="AA322">INT(_xlfn._xlws.FILTER($V$31:$V$50,$S$31:$S$50=$Y322)*_xlfn._xlws.FILTER(N$27:N$86,$M$27:$M$86=$Z322))</f>
        <v>51</v>
      </c>
      <c r="AB322" cm="1">
        <f t="array" ref="AB322">_xlfn._xlws.FILTER(O$27:O$86,$M$27:$M$86=$Z322)</f>
        <v>0.015</v>
      </c>
      <c r="AC322" cm="1">
        <f t="array" ref="AC322">_xlfn._xlws.FILTER(P$27:P$86,$M$27:$M$86=$Z322)</f>
        <v>0.03</v>
      </c>
      <c r="AD322" cm="1">
        <f t="array" ref="AD322">INT(_xlfn._xlws.FILTER(Q$27:Q$86,$M$27:$M$86=$Z322)*100)</f>
        <v>1</v>
      </c>
      <c r="AE322">
        <f t="shared" si="25"/>
        <v>30006</v>
      </c>
      <c r="AF322" t="str">
        <f t="shared" si="27"/>
        <v>item_30006_5</v>
      </c>
      <c r="AG322">
        <f t="shared" si="26"/>
        <v>5</v>
      </c>
    </row>
    <row r="323" spans="24:33">
      <c r="X323">
        <f t="shared" si="22"/>
        <v>2006</v>
      </c>
      <c r="Y323">
        <f t="shared" si="23"/>
        <v>6</v>
      </c>
      <c r="Z323">
        <f t="shared" si="24"/>
        <v>4</v>
      </c>
      <c r="AA323" cm="1">
        <f t="array" ref="AA323">INT(_xlfn._xlws.FILTER($V$31:$V$50,$S$31:$S$50=$Y323)*_xlfn._xlws.FILTER(N$27:N$86,$M$27:$M$86=$Z323))</f>
        <v>59</v>
      </c>
      <c r="AB323" cm="1">
        <f t="array" ref="AB323">_xlfn._xlws.FILTER(O$27:O$86,$M$27:$M$86=$Z323)</f>
        <v>0.02</v>
      </c>
      <c r="AC323" cm="1">
        <f t="array" ref="AC323">_xlfn._xlws.FILTER(P$27:P$86,$M$27:$M$86=$Z323)</f>
        <v>0.04</v>
      </c>
      <c r="AD323" cm="1">
        <f t="array" ref="AD323">INT(_xlfn._xlws.FILTER(Q$27:Q$86,$M$27:$M$86=$Z323)*100)</f>
        <v>2</v>
      </c>
      <c r="AE323">
        <f t="shared" si="25"/>
        <v>30006</v>
      </c>
      <c r="AF323" t="str">
        <f t="shared" si="27"/>
        <v>item_30006_5</v>
      </c>
      <c r="AG323">
        <f t="shared" si="26"/>
        <v>5</v>
      </c>
    </row>
    <row r="324" spans="24:33">
      <c r="X324">
        <f t="shared" si="22"/>
        <v>2006</v>
      </c>
      <c r="Y324">
        <f t="shared" si="23"/>
        <v>6</v>
      </c>
      <c r="Z324">
        <f t="shared" si="24"/>
        <v>5</v>
      </c>
      <c r="AA324" cm="1">
        <f t="array" ref="AA324">INT(_xlfn._xlws.FILTER($V$31:$V$50,$S$31:$S$50=$Y324)*_xlfn._xlws.FILTER(N$27:N$86,$M$27:$M$86=$Z324))</f>
        <v>66</v>
      </c>
      <c r="AB324" cm="1">
        <f t="array" ref="AB324">_xlfn._xlws.FILTER(O$27:O$86,$M$27:$M$86=$Z324)</f>
        <v>0.025</v>
      </c>
      <c r="AC324" cm="1">
        <f t="array" ref="AC324">_xlfn._xlws.FILTER(P$27:P$86,$M$27:$M$86=$Z324)</f>
        <v>0.05</v>
      </c>
      <c r="AD324" cm="1">
        <f t="array" ref="AD324">INT(_xlfn._xlws.FILTER(Q$27:Q$86,$M$27:$M$86=$Z324)*100)</f>
        <v>2</v>
      </c>
      <c r="AE324">
        <f t="shared" si="25"/>
        <v>30006</v>
      </c>
      <c r="AF324" t="str">
        <f t="shared" si="27"/>
        <v>item_30006_5</v>
      </c>
      <c r="AG324">
        <f t="shared" si="26"/>
        <v>5</v>
      </c>
    </row>
    <row r="325" spans="24:33">
      <c r="X325">
        <f t="shared" si="22"/>
        <v>2006</v>
      </c>
      <c r="Y325">
        <f t="shared" si="23"/>
        <v>6</v>
      </c>
      <c r="Z325">
        <f t="shared" si="24"/>
        <v>6</v>
      </c>
      <c r="AA325" cm="1">
        <f t="array" ref="AA325">INT(_xlfn._xlws.FILTER($V$31:$V$50,$S$31:$S$50=$Y325)*_xlfn._xlws.FILTER(N$27:N$86,$M$27:$M$86=$Z325))</f>
        <v>73</v>
      </c>
      <c r="AB325" cm="1">
        <f t="array" ref="AB325">_xlfn._xlws.FILTER(O$27:O$86,$M$27:$M$86=$Z325)</f>
        <v>0.03</v>
      </c>
      <c r="AC325" cm="1">
        <f t="array" ref="AC325">_xlfn._xlws.FILTER(P$27:P$86,$M$27:$M$86=$Z325)</f>
        <v>0.06</v>
      </c>
      <c r="AD325" cm="1">
        <f t="array" ref="AD325">INT(_xlfn._xlws.FILTER(Q$27:Q$86,$M$27:$M$86=$Z325)*100)</f>
        <v>3</v>
      </c>
      <c r="AE325">
        <f t="shared" si="25"/>
        <v>30006</v>
      </c>
      <c r="AF325" t="str">
        <f t="shared" si="27"/>
        <v>item_30006_7</v>
      </c>
      <c r="AG325">
        <f t="shared" si="26"/>
        <v>7</v>
      </c>
    </row>
    <row r="326" spans="24:33">
      <c r="X326">
        <f t="shared" si="22"/>
        <v>2006</v>
      </c>
      <c r="Y326">
        <f t="shared" si="23"/>
        <v>6</v>
      </c>
      <c r="Z326">
        <f t="shared" si="24"/>
        <v>7</v>
      </c>
      <c r="AA326" cm="1">
        <f t="array" ref="AA326">INT(_xlfn._xlws.FILTER($V$31:$V$50,$S$31:$S$50=$Y326)*_xlfn._xlws.FILTER(N$27:N$86,$M$27:$M$86=$Z326))</f>
        <v>81</v>
      </c>
      <c r="AB326" cm="1">
        <f t="array" ref="AB326">_xlfn._xlws.FILTER(O$27:O$86,$M$27:$M$86=$Z326)</f>
        <v>0.035</v>
      </c>
      <c r="AC326" cm="1">
        <f t="array" ref="AC326">_xlfn._xlws.FILTER(P$27:P$86,$M$27:$M$86=$Z326)</f>
        <v>0.07</v>
      </c>
      <c r="AD326" cm="1">
        <f t="array" ref="AD326">INT(_xlfn._xlws.FILTER(Q$27:Q$86,$M$27:$M$86=$Z326)*100)</f>
        <v>3</v>
      </c>
      <c r="AE326">
        <f t="shared" si="25"/>
        <v>30006</v>
      </c>
      <c r="AF326" t="str">
        <f t="shared" si="27"/>
        <v>item_30006_7</v>
      </c>
      <c r="AG326">
        <f t="shared" si="26"/>
        <v>7</v>
      </c>
    </row>
    <row r="327" spans="24:33">
      <c r="X327">
        <f t="shared" si="22"/>
        <v>2006</v>
      </c>
      <c r="Y327">
        <f t="shared" si="23"/>
        <v>6</v>
      </c>
      <c r="Z327">
        <f t="shared" si="24"/>
        <v>8</v>
      </c>
      <c r="AA327" cm="1">
        <f t="array" ref="AA327">INT(_xlfn._xlws.FILTER($V$31:$V$50,$S$31:$S$50=$Y327)*_xlfn._xlws.FILTER(N$27:N$86,$M$27:$M$86=$Z327))</f>
        <v>88</v>
      </c>
      <c r="AB327" cm="1">
        <f t="array" ref="AB327">_xlfn._xlws.FILTER(O$27:O$86,$M$27:$M$86=$Z327)</f>
        <v>0.04</v>
      </c>
      <c r="AC327" cm="1">
        <f t="array" ref="AC327">_xlfn._xlws.FILTER(P$27:P$86,$M$27:$M$86=$Z327)</f>
        <v>0.08</v>
      </c>
      <c r="AD327" cm="1">
        <f t="array" ref="AD327">INT(_xlfn._xlws.FILTER(Q$27:Q$86,$M$27:$M$86=$Z327)*100)</f>
        <v>4</v>
      </c>
      <c r="AE327">
        <f t="shared" si="25"/>
        <v>30006</v>
      </c>
      <c r="AF327" t="str">
        <f t="shared" si="27"/>
        <v>item_30006_7</v>
      </c>
      <c r="AG327">
        <f t="shared" si="26"/>
        <v>7</v>
      </c>
    </row>
    <row r="328" spans="24:33">
      <c r="X328">
        <f t="shared" si="22"/>
        <v>2006</v>
      </c>
      <c r="Y328">
        <f t="shared" si="23"/>
        <v>6</v>
      </c>
      <c r="Z328">
        <f t="shared" si="24"/>
        <v>9</v>
      </c>
      <c r="AA328" cm="1">
        <f t="array" ref="AA328">INT(_xlfn._xlws.FILTER($V$31:$V$50,$S$31:$S$50=$Y328)*_xlfn._xlws.FILTER(N$27:N$86,$M$27:$M$86=$Z328))</f>
        <v>96</v>
      </c>
      <c r="AB328" cm="1">
        <f t="array" ref="AB328">_xlfn._xlws.FILTER(O$27:O$86,$M$27:$M$86=$Z328)</f>
        <v>0.045</v>
      </c>
      <c r="AC328" cm="1">
        <f t="array" ref="AC328">_xlfn._xlws.FILTER(P$27:P$86,$M$27:$M$86=$Z328)</f>
        <v>0.09</v>
      </c>
      <c r="AD328" cm="1">
        <f t="array" ref="AD328">INT(_xlfn._xlws.FILTER(Q$27:Q$86,$M$27:$M$86=$Z328)*100)</f>
        <v>4</v>
      </c>
      <c r="AE328">
        <f t="shared" si="25"/>
        <v>30006</v>
      </c>
      <c r="AF328" t="str">
        <f t="shared" si="27"/>
        <v>item_30006_7</v>
      </c>
      <c r="AG328">
        <f t="shared" si="26"/>
        <v>7</v>
      </c>
    </row>
    <row r="329" spans="24:33">
      <c r="X329">
        <f t="shared" si="22"/>
        <v>2006</v>
      </c>
      <c r="Y329">
        <f t="shared" si="23"/>
        <v>6</v>
      </c>
      <c r="Z329">
        <f t="shared" si="24"/>
        <v>10</v>
      </c>
      <c r="AA329" cm="1">
        <f t="array" ref="AA329">INT(_xlfn._xlws.FILTER($V$31:$V$50,$S$31:$S$50=$Y329)*_xlfn._xlws.FILTER(N$27:N$86,$M$27:$M$86=$Z329))</f>
        <v>103</v>
      </c>
      <c r="AB329" cm="1">
        <f t="array" ref="AB329">_xlfn._xlws.FILTER(O$27:O$86,$M$27:$M$86=$Z329)</f>
        <v>0.05</v>
      </c>
      <c r="AC329" cm="1">
        <f t="array" ref="AC329">_xlfn._xlws.FILTER(P$27:P$86,$M$27:$M$86=$Z329)</f>
        <v>0.1</v>
      </c>
      <c r="AD329" cm="1">
        <f t="array" ref="AD329">INT(_xlfn._xlws.FILTER(Q$27:Q$86,$M$27:$M$86=$Z329)*100)</f>
        <v>5</v>
      </c>
      <c r="AE329">
        <f t="shared" si="25"/>
        <v>30006</v>
      </c>
      <c r="AF329" t="str">
        <f t="shared" si="27"/>
        <v>item_30006_7</v>
      </c>
      <c r="AG329">
        <f t="shared" si="26"/>
        <v>7</v>
      </c>
    </row>
    <row r="330" spans="24:33">
      <c r="X330">
        <f t="shared" si="22"/>
        <v>2006</v>
      </c>
      <c r="Y330">
        <f t="shared" si="23"/>
        <v>6</v>
      </c>
      <c r="Z330">
        <f t="shared" si="24"/>
        <v>11</v>
      </c>
      <c r="AA330" cm="1">
        <f t="array" ref="AA330">INT(_xlfn._xlws.FILTER($V$31:$V$50,$S$31:$S$50=$Y330)*_xlfn._xlws.FILTER(N$27:N$86,$M$27:$M$86=$Z330))</f>
        <v>110</v>
      </c>
      <c r="AB330" cm="1">
        <f t="array" ref="AB330">_xlfn._xlws.FILTER(O$27:O$86,$M$27:$M$86=$Z330)</f>
        <v>0.055</v>
      </c>
      <c r="AC330" cm="1">
        <f t="array" ref="AC330">_xlfn._xlws.FILTER(P$27:P$86,$M$27:$M$86=$Z330)</f>
        <v>0.11</v>
      </c>
      <c r="AD330" cm="1">
        <f t="array" ref="AD330">INT(_xlfn._xlws.FILTER(Q$27:Q$86,$M$27:$M$86=$Z330)*100)</f>
        <v>5</v>
      </c>
      <c r="AE330">
        <f t="shared" si="25"/>
        <v>30006</v>
      </c>
      <c r="AF330" t="str">
        <f t="shared" si="27"/>
        <v>item_30006_9</v>
      </c>
      <c r="AG330">
        <f t="shared" si="26"/>
        <v>9</v>
      </c>
    </row>
    <row r="331" spans="24:33">
      <c r="X331">
        <f t="shared" si="22"/>
        <v>2006</v>
      </c>
      <c r="Y331">
        <f t="shared" si="23"/>
        <v>6</v>
      </c>
      <c r="Z331">
        <f t="shared" si="24"/>
        <v>12</v>
      </c>
      <c r="AA331" cm="1">
        <f t="array" ref="AA331">INT(_xlfn._xlws.FILTER($V$31:$V$50,$S$31:$S$50=$Y331)*_xlfn._xlws.FILTER(N$27:N$86,$M$27:$M$86=$Z331))</f>
        <v>118</v>
      </c>
      <c r="AB331" cm="1">
        <f t="array" ref="AB331">_xlfn._xlws.FILTER(O$27:O$86,$M$27:$M$86=$Z331)</f>
        <v>0.06</v>
      </c>
      <c r="AC331" cm="1">
        <f t="array" ref="AC331">_xlfn._xlws.FILTER(P$27:P$86,$M$27:$M$86=$Z331)</f>
        <v>0.12</v>
      </c>
      <c r="AD331" cm="1">
        <f t="array" ref="AD331">INT(_xlfn._xlws.FILTER(Q$27:Q$86,$M$27:$M$86=$Z331)*100)</f>
        <v>6</v>
      </c>
      <c r="AE331">
        <f t="shared" si="25"/>
        <v>30006</v>
      </c>
      <c r="AF331" t="str">
        <f t="shared" si="27"/>
        <v>item_30006_9</v>
      </c>
      <c r="AG331">
        <f t="shared" si="26"/>
        <v>9</v>
      </c>
    </row>
    <row r="332" spans="24:33">
      <c r="X332">
        <f t="shared" si="22"/>
        <v>2006</v>
      </c>
      <c r="Y332">
        <f t="shared" si="23"/>
        <v>6</v>
      </c>
      <c r="Z332">
        <f t="shared" si="24"/>
        <v>13</v>
      </c>
      <c r="AA332" cm="1">
        <f t="array" ref="AA332">INT(_xlfn._xlws.FILTER($V$31:$V$50,$S$31:$S$50=$Y332)*_xlfn._xlws.FILTER(N$27:N$86,$M$27:$M$86=$Z332))</f>
        <v>125</v>
      </c>
      <c r="AB332" cm="1">
        <f t="array" ref="AB332">_xlfn._xlws.FILTER(O$27:O$86,$M$27:$M$86=$Z332)</f>
        <v>0.065</v>
      </c>
      <c r="AC332" cm="1">
        <f t="array" ref="AC332">_xlfn._xlws.FILTER(P$27:P$86,$M$27:$M$86=$Z332)</f>
        <v>0.13</v>
      </c>
      <c r="AD332" cm="1">
        <f t="array" ref="AD332">INT(_xlfn._xlws.FILTER(Q$27:Q$86,$M$27:$M$86=$Z332)*100)</f>
        <v>6</v>
      </c>
      <c r="AE332">
        <f t="shared" si="25"/>
        <v>30006</v>
      </c>
      <c r="AF332" t="str">
        <f t="shared" si="27"/>
        <v>item_30006_9</v>
      </c>
      <c r="AG332">
        <f t="shared" si="26"/>
        <v>9</v>
      </c>
    </row>
    <row r="333" spans="24:33">
      <c r="X333">
        <f t="shared" si="22"/>
        <v>2006</v>
      </c>
      <c r="Y333">
        <f t="shared" si="23"/>
        <v>6</v>
      </c>
      <c r="Z333">
        <f t="shared" si="24"/>
        <v>14</v>
      </c>
      <c r="AA333" cm="1">
        <f t="array" ref="AA333">INT(_xlfn._xlws.FILTER($V$31:$V$50,$S$31:$S$50=$Y333)*_xlfn._xlws.FILTER(N$27:N$86,$M$27:$M$86=$Z333))</f>
        <v>132</v>
      </c>
      <c r="AB333" cm="1">
        <f t="array" ref="AB333">_xlfn._xlws.FILTER(O$27:O$86,$M$27:$M$86=$Z333)</f>
        <v>0.07</v>
      </c>
      <c r="AC333" cm="1">
        <f t="array" ref="AC333">_xlfn._xlws.FILTER(P$27:P$86,$M$27:$M$86=$Z333)</f>
        <v>0.14</v>
      </c>
      <c r="AD333" cm="1">
        <f t="array" ref="AD333">INT(_xlfn._xlws.FILTER(Q$27:Q$86,$M$27:$M$86=$Z333)*100)</f>
        <v>7</v>
      </c>
      <c r="AE333">
        <f t="shared" si="25"/>
        <v>30006</v>
      </c>
      <c r="AF333" t="str">
        <f t="shared" si="27"/>
        <v>item_30006_9</v>
      </c>
      <c r="AG333">
        <f t="shared" si="26"/>
        <v>9</v>
      </c>
    </row>
    <row r="334" spans="24:33">
      <c r="X334">
        <f t="shared" si="22"/>
        <v>2006</v>
      </c>
      <c r="Y334">
        <f t="shared" si="23"/>
        <v>6</v>
      </c>
      <c r="Z334">
        <f t="shared" si="24"/>
        <v>15</v>
      </c>
      <c r="AA334" cm="1">
        <f t="array" ref="AA334">INT(_xlfn._xlws.FILTER($V$31:$V$50,$S$31:$S$50=$Y334)*_xlfn._xlws.FILTER(N$27:N$86,$M$27:$M$86=$Z334))</f>
        <v>140</v>
      </c>
      <c r="AB334" cm="1">
        <f t="array" ref="AB334">_xlfn._xlws.FILTER(O$27:O$86,$M$27:$M$86=$Z334)</f>
        <v>0.075</v>
      </c>
      <c r="AC334" cm="1">
        <f t="array" ref="AC334">_xlfn._xlws.FILTER(P$27:P$86,$M$27:$M$86=$Z334)</f>
        <v>0.15</v>
      </c>
      <c r="AD334" cm="1">
        <f t="array" ref="AD334">INT(_xlfn._xlws.FILTER(Q$27:Q$86,$M$27:$M$86=$Z334)*100)</f>
        <v>7</v>
      </c>
      <c r="AE334">
        <f t="shared" si="25"/>
        <v>30006</v>
      </c>
      <c r="AF334" t="str">
        <f t="shared" si="27"/>
        <v>item_30006_9</v>
      </c>
      <c r="AG334">
        <f t="shared" si="26"/>
        <v>9</v>
      </c>
    </row>
    <row r="335" spans="24:33">
      <c r="X335">
        <f t="shared" si="22"/>
        <v>2006</v>
      </c>
      <c r="Y335">
        <f t="shared" si="23"/>
        <v>6</v>
      </c>
      <c r="Z335">
        <f t="shared" si="24"/>
        <v>16</v>
      </c>
      <c r="AA335" cm="1">
        <f t="array" ref="AA335">INT(_xlfn._xlws.FILTER($V$31:$V$50,$S$31:$S$50=$Y335)*_xlfn._xlws.FILTER(N$27:N$86,$M$27:$M$86=$Z335))</f>
        <v>147</v>
      </c>
      <c r="AB335" cm="1">
        <f t="array" ref="AB335">_xlfn._xlws.FILTER(O$27:O$86,$M$27:$M$86=$Z335)</f>
        <v>0.08</v>
      </c>
      <c r="AC335" cm="1">
        <f t="array" ref="AC335">_xlfn._xlws.FILTER(P$27:P$86,$M$27:$M$86=$Z335)</f>
        <v>0.16</v>
      </c>
      <c r="AD335" cm="1">
        <f t="array" ref="AD335">INT(_xlfn._xlws.FILTER(Q$27:Q$86,$M$27:$M$86=$Z335)*100)</f>
        <v>8</v>
      </c>
      <c r="AE335">
        <f t="shared" si="25"/>
        <v>30006</v>
      </c>
      <c r="AF335" t="str">
        <f t="shared" si="27"/>
        <v>item_30006_11</v>
      </c>
      <c r="AG335">
        <f t="shared" si="26"/>
        <v>11</v>
      </c>
    </row>
    <row r="336" spans="24:33">
      <c r="X336">
        <f t="shared" si="22"/>
        <v>2006</v>
      </c>
      <c r="Y336">
        <f t="shared" si="23"/>
        <v>6</v>
      </c>
      <c r="Z336">
        <f t="shared" si="24"/>
        <v>17</v>
      </c>
      <c r="AA336" cm="1">
        <f t="array" ref="AA336">INT(_xlfn._xlws.FILTER($V$31:$V$50,$S$31:$S$50=$Y336)*_xlfn._xlws.FILTER(N$27:N$86,$M$27:$M$86=$Z336))</f>
        <v>155</v>
      </c>
      <c r="AB336" cm="1">
        <f t="array" ref="AB336">_xlfn._xlws.FILTER(O$27:O$86,$M$27:$M$86=$Z336)</f>
        <v>0.085</v>
      </c>
      <c r="AC336" cm="1">
        <f t="array" ref="AC336">_xlfn._xlws.FILTER(P$27:P$86,$M$27:$M$86=$Z336)</f>
        <v>0.17</v>
      </c>
      <c r="AD336" cm="1">
        <f t="array" ref="AD336">INT(_xlfn._xlws.FILTER(Q$27:Q$86,$M$27:$M$86=$Z336)*100)</f>
        <v>8</v>
      </c>
      <c r="AE336">
        <f t="shared" si="25"/>
        <v>30006</v>
      </c>
      <c r="AF336" t="str">
        <f t="shared" si="27"/>
        <v>item_30006_11</v>
      </c>
      <c r="AG336">
        <f t="shared" si="26"/>
        <v>11</v>
      </c>
    </row>
    <row r="337" spans="24:33">
      <c r="X337">
        <f t="shared" ref="X337:X400" si="28">X277+1</f>
        <v>2006</v>
      </c>
      <c r="Y337">
        <f t="shared" ref="Y337:Y400" si="29">Y277+1</f>
        <v>6</v>
      </c>
      <c r="Z337">
        <f t="shared" ref="Z337:Z400" si="30">Z277</f>
        <v>18</v>
      </c>
      <c r="AA337" cm="1">
        <f t="array" ref="AA337">INT(_xlfn._xlws.FILTER($V$31:$V$50,$S$31:$S$50=$Y337)*_xlfn._xlws.FILTER(N$27:N$86,$M$27:$M$86=$Z337))</f>
        <v>162</v>
      </c>
      <c r="AB337" cm="1">
        <f t="array" ref="AB337">_xlfn._xlws.FILTER(O$27:O$86,$M$27:$M$86=$Z337)</f>
        <v>0.09</v>
      </c>
      <c r="AC337" cm="1">
        <f t="array" ref="AC337">_xlfn._xlws.FILTER(P$27:P$86,$M$27:$M$86=$Z337)</f>
        <v>0.18</v>
      </c>
      <c r="AD337" cm="1">
        <f t="array" ref="AD337">INT(_xlfn._xlws.FILTER(Q$27:Q$86,$M$27:$M$86=$Z337)*100)</f>
        <v>9</v>
      </c>
      <c r="AE337">
        <f t="shared" ref="AE337:AE400" si="31">AE277+1</f>
        <v>30006</v>
      </c>
      <c r="AF337" t="str">
        <f t="shared" si="27"/>
        <v>item_30006_11</v>
      </c>
      <c r="AG337">
        <f t="shared" ref="AG337:AG400" si="32">AG277</f>
        <v>11</v>
      </c>
    </row>
    <row r="338" spans="24:33">
      <c r="X338">
        <f t="shared" si="28"/>
        <v>2006</v>
      </c>
      <c r="Y338">
        <f t="shared" si="29"/>
        <v>6</v>
      </c>
      <c r="Z338">
        <f t="shared" si="30"/>
        <v>19</v>
      </c>
      <c r="AA338" cm="1">
        <f t="array" ref="AA338">INT(_xlfn._xlws.FILTER($V$31:$V$50,$S$31:$S$50=$Y338)*_xlfn._xlws.FILTER(N$27:N$86,$M$27:$M$86=$Z338))</f>
        <v>169</v>
      </c>
      <c r="AB338" cm="1">
        <f t="array" ref="AB338">_xlfn._xlws.FILTER(O$27:O$86,$M$27:$M$86=$Z338)</f>
        <v>0.095</v>
      </c>
      <c r="AC338" cm="1">
        <f t="array" ref="AC338">_xlfn._xlws.FILTER(P$27:P$86,$M$27:$M$86=$Z338)</f>
        <v>0.19</v>
      </c>
      <c r="AD338" cm="1">
        <f t="array" ref="AD338">INT(_xlfn._xlws.FILTER(Q$27:Q$86,$M$27:$M$86=$Z338)*100)</f>
        <v>9</v>
      </c>
      <c r="AE338">
        <f t="shared" si="31"/>
        <v>30006</v>
      </c>
      <c r="AF338" t="str">
        <f t="shared" si="27"/>
        <v>item_30006_11</v>
      </c>
      <c r="AG338">
        <f t="shared" si="32"/>
        <v>11</v>
      </c>
    </row>
    <row r="339" spans="24:33">
      <c r="X339">
        <f t="shared" si="28"/>
        <v>2006</v>
      </c>
      <c r="Y339">
        <f t="shared" si="29"/>
        <v>6</v>
      </c>
      <c r="Z339">
        <f t="shared" si="30"/>
        <v>20</v>
      </c>
      <c r="AA339" cm="1">
        <f t="array" ref="AA339">INT(_xlfn._xlws.FILTER($V$31:$V$50,$S$31:$S$50=$Y339)*_xlfn._xlws.FILTER(N$27:N$86,$M$27:$M$86=$Z339))</f>
        <v>177</v>
      </c>
      <c r="AB339" cm="1">
        <f t="array" ref="AB339">_xlfn._xlws.FILTER(O$27:O$86,$M$27:$M$86=$Z339)</f>
        <v>0.1</v>
      </c>
      <c r="AC339" cm="1">
        <f t="array" ref="AC339">_xlfn._xlws.FILTER(P$27:P$86,$M$27:$M$86=$Z339)</f>
        <v>0.2</v>
      </c>
      <c r="AD339" cm="1">
        <f t="array" ref="AD339">INT(_xlfn._xlws.FILTER(Q$27:Q$86,$M$27:$M$86=$Z339)*100)</f>
        <v>10</v>
      </c>
      <c r="AE339">
        <f t="shared" si="31"/>
        <v>30006</v>
      </c>
      <c r="AF339" t="str">
        <f t="shared" si="27"/>
        <v>item_30006_11</v>
      </c>
      <c r="AG339">
        <f t="shared" si="32"/>
        <v>11</v>
      </c>
    </row>
    <row r="340" spans="24:33">
      <c r="X340">
        <f t="shared" si="28"/>
        <v>2006</v>
      </c>
      <c r="Y340">
        <f t="shared" si="29"/>
        <v>6</v>
      </c>
      <c r="Z340">
        <f t="shared" si="30"/>
        <v>21</v>
      </c>
      <c r="AA340" cm="1">
        <f t="array" ref="AA340">INT(_xlfn._xlws.FILTER($V$31:$V$50,$S$31:$S$50=$Y340)*_xlfn._xlws.FILTER(N$27:N$86,$M$27:$M$86=$Z340))</f>
        <v>184</v>
      </c>
      <c r="AB340" cm="1">
        <f t="array" ref="AB340">_xlfn._xlws.FILTER(O$27:O$86,$M$27:$M$86=$Z340)</f>
        <v>0.105</v>
      </c>
      <c r="AC340" cm="1">
        <f t="array" ref="AC340">_xlfn._xlws.FILTER(P$27:P$86,$M$27:$M$86=$Z340)</f>
        <v>0.21</v>
      </c>
      <c r="AD340" cm="1">
        <f t="array" ref="AD340">INT(_xlfn._xlws.FILTER(Q$27:Q$86,$M$27:$M$86=$Z340)*100)</f>
        <v>10</v>
      </c>
      <c r="AE340">
        <f t="shared" si="31"/>
        <v>30006</v>
      </c>
      <c r="AF340" t="str">
        <f t="shared" si="27"/>
        <v>item_30006_13</v>
      </c>
      <c r="AG340">
        <f t="shared" si="32"/>
        <v>13</v>
      </c>
    </row>
    <row r="341" spans="24:33">
      <c r="X341">
        <f t="shared" si="28"/>
        <v>2006</v>
      </c>
      <c r="Y341">
        <f t="shared" si="29"/>
        <v>6</v>
      </c>
      <c r="Z341">
        <f t="shared" si="30"/>
        <v>22</v>
      </c>
      <c r="AA341" cm="1">
        <f t="array" ref="AA341">INT(_xlfn._xlws.FILTER($V$31:$V$50,$S$31:$S$50=$Y341)*_xlfn._xlws.FILTER(N$27:N$86,$M$27:$M$86=$Z341))</f>
        <v>192</v>
      </c>
      <c r="AB341" cm="1">
        <f t="array" ref="AB341">_xlfn._xlws.FILTER(O$27:O$86,$M$27:$M$86=$Z341)</f>
        <v>0.11</v>
      </c>
      <c r="AC341" cm="1">
        <f t="array" ref="AC341">_xlfn._xlws.FILTER(P$27:P$86,$M$27:$M$86=$Z341)</f>
        <v>0.22</v>
      </c>
      <c r="AD341" cm="1">
        <f t="array" ref="AD341">INT(_xlfn._xlws.FILTER(Q$27:Q$86,$M$27:$M$86=$Z341)*100)</f>
        <v>11</v>
      </c>
      <c r="AE341">
        <f t="shared" si="31"/>
        <v>30006</v>
      </c>
      <c r="AF341" t="str">
        <f t="shared" ref="AF341:AF404" si="33">"item_"&amp;AE341&amp;"_"&amp;AG341</f>
        <v>item_30006_13</v>
      </c>
      <c r="AG341">
        <f t="shared" si="32"/>
        <v>13</v>
      </c>
    </row>
    <row r="342" spans="24:33">
      <c r="X342">
        <f t="shared" si="28"/>
        <v>2006</v>
      </c>
      <c r="Y342">
        <f t="shared" si="29"/>
        <v>6</v>
      </c>
      <c r="Z342">
        <f t="shared" si="30"/>
        <v>23</v>
      </c>
      <c r="AA342" cm="1">
        <f t="array" ref="AA342">INT(_xlfn._xlws.FILTER($V$31:$V$50,$S$31:$S$50=$Y342)*_xlfn._xlws.FILTER(N$27:N$86,$M$27:$M$86=$Z342))</f>
        <v>199</v>
      </c>
      <c r="AB342" cm="1">
        <f t="array" ref="AB342">_xlfn._xlws.FILTER(O$27:O$86,$M$27:$M$86=$Z342)</f>
        <v>0.115</v>
      </c>
      <c r="AC342" cm="1">
        <f t="array" ref="AC342">_xlfn._xlws.FILTER(P$27:P$86,$M$27:$M$86=$Z342)</f>
        <v>0.23</v>
      </c>
      <c r="AD342" cm="1">
        <f t="array" ref="AD342">INT(_xlfn._xlws.FILTER(Q$27:Q$86,$M$27:$M$86=$Z342)*100)</f>
        <v>11</v>
      </c>
      <c r="AE342">
        <f t="shared" si="31"/>
        <v>30006</v>
      </c>
      <c r="AF342" t="str">
        <f t="shared" si="33"/>
        <v>item_30006_13</v>
      </c>
      <c r="AG342">
        <f t="shared" si="32"/>
        <v>13</v>
      </c>
    </row>
    <row r="343" spans="24:33">
      <c r="X343">
        <f t="shared" si="28"/>
        <v>2006</v>
      </c>
      <c r="Y343">
        <f t="shared" si="29"/>
        <v>6</v>
      </c>
      <c r="Z343">
        <f t="shared" si="30"/>
        <v>24</v>
      </c>
      <c r="AA343" cm="1">
        <f t="array" ref="AA343">INT(_xlfn._xlws.FILTER($V$31:$V$50,$S$31:$S$50=$Y343)*_xlfn._xlws.FILTER(N$27:N$86,$M$27:$M$86=$Z343))</f>
        <v>206</v>
      </c>
      <c r="AB343" cm="1">
        <f t="array" ref="AB343">_xlfn._xlws.FILTER(O$27:O$86,$M$27:$M$86=$Z343)</f>
        <v>0.12</v>
      </c>
      <c r="AC343" cm="1">
        <f t="array" ref="AC343">_xlfn._xlws.FILTER(P$27:P$86,$M$27:$M$86=$Z343)</f>
        <v>0.24</v>
      </c>
      <c r="AD343" cm="1">
        <f t="array" ref="AD343">INT(_xlfn._xlws.FILTER(Q$27:Q$86,$M$27:$M$86=$Z343)*100)</f>
        <v>12</v>
      </c>
      <c r="AE343">
        <f t="shared" si="31"/>
        <v>30006</v>
      </c>
      <c r="AF343" t="str">
        <f t="shared" si="33"/>
        <v>item_30006_13</v>
      </c>
      <c r="AG343">
        <f t="shared" si="32"/>
        <v>13</v>
      </c>
    </row>
    <row r="344" spans="24:33">
      <c r="X344">
        <f t="shared" si="28"/>
        <v>2006</v>
      </c>
      <c r="Y344">
        <f t="shared" si="29"/>
        <v>6</v>
      </c>
      <c r="Z344">
        <f t="shared" si="30"/>
        <v>25</v>
      </c>
      <c r="AA344" cm="1">
        <f t="array" ref="AA344">INT(_xlfn._xlws.FILTER($V$31:$V$50,$S$31:$S$50=$Y344)*_xlfn._xlws.FILTER(N$27:N$86,$M$27:$M$86=$Z344))</f>
        <v>214</v>
      </c>
      <c r="AB344" cm="1">
        <f t="array" ref="AB344">_xlfn._xlws.FILTER(O$27:O$86,$M$27:$M$86=$Z344)</f>
        <v>0.125</v>
      </c>
      <c r="AC344" cm="1">
        <f t="array" ref="AC344">_xlfn._xlws.FILTER(P$27:P$86,$M$27:$M$86=$Z344)</f>
        <v>0.25</v>
      </c>
      <c r="AD344" cm="1">
        <f t="array" ref="AD344">INT(_xlfn._xlws.FILTER(Q$27:Q$86,$M$27:$M$86=$Z344)*100)</f>
        <v>12</v>
      </c>
      <c r="AE344">
        <f t="shared" si="31"/>
        <v>30006</v>
      </c>
      <c r="AF344" t="str">
        <f t="shared" si="33"/>
        <v>item_30006_13</v>
      </c>
      <c r="AG344">
        <f t="shared" si="32"/>
        <v>13</v>
      </c>
    </row>
    <row r="345" spans="24:33">
      <c r="X345">
        <f t="shared" si="28"/>
        <v>2006</v>
      </c>
      <c r="Y345">
        <f t="shared" si="29"/>
        <v>6</v>
      </c>
      <c r="Z345">
        <f t="shared" si="30"/>
        <v>26</v>
      </c>
      <c r="AA345" cm="1">
        <f t="array" ref="AA345">INT(_xlfn._xlws.FILTER($V$31:$V$50,$S$31:$S$50=$Y345)*_xlfn._xlws.FILTER(N$27:N$86,$M$27:$M$86=$Z345))</f>
        <v>221</v>
      </c>
      <c r="AB345" cm="1">
        <f t="array" ref="AB345">_xlfn._xlws.FILTER(O$27:O$86,$M$27:$M$86=$Z345)</f>
        <v>0.13</v>
      </c>
      <c r="AC345" cm="1">
        <f t="array" ref="AC345">_xlfn._xlws.FILTER(P$27:P$86,$M$27:$M$86=$Z345)</f>
        <v>0.26</v>
      </c>
      <c r="AD345" cm="1">
        <f t="array" ref="AD345">INT(_xlfn._xlws.FILTER(Q$27:Q$86,$M$27:$M$86=$Z345)*100)</f>
        <v>13</v>
      </c>
      <c r="AE345">
        <f t="shared" si="31"/>
        <v>30006</v>
      </c>
      <c r="AF345" t="str">
        <f t="shared" si="33"/>
        <v>item_30006_15</v>
      </c>
      <c r="AG345">
        <f t="shared" si="32"/>
        <v>15</v>
      </c>
    </row>
    <row r="346" spans="24:33">
      <c r="X346">
        <f t="shared" si="28"/>
        <v>2006</v>
      </c>
      <c r="Y346">
        <f t="shared" si="29"/>
        <v>6</v>
      </c>
      <c r="Z346">
        <f t="shared" si="30"/>
        <v>27</v>
      </c>
      <c r="AA346" cm="1">
        <f t="array" ref="AA346">INT(_xlfn._xlws.FILTER($V$31:$V$50,$S$31:$S$50=$Y346)*_xlfn._xlws.FILTER(N$27:N$86,$M$27:$M$86=$Z346))</f>
        <v>228</v>
      </c>
      <c r="AB346" cm="1">
        <f t="array" ref="AB346">_xlfn._xlws.FILTER(O$27:O$86,$M$27:$M$86=$Z346)</f>
        <v>0.135</v>
      </c>
      <c r="AC346" cm="1">
        <f t="array" ref="AC346">_xlfn._xlws.FILTER(P$27:P$86,$M$27:$M$86=$Z346)</f>
        <v>0.27</v>
      </c>
      <c r="AD346" cm="1">
        <f t="array" ref="AD346">INT(_xlfn._xlws.FILTER(Q$27:Q$86,$M$27:$M$86=$Z346)*100)</f>
        <v>13</v>
      </c>
      <c r="AE346">
        <f t="shared" si="31"/>
        <v>30006</v>
      </c>
      <c r="AF346" t="str">
        <f t="shared" si="33"/>
        <v>item_30006_15</v>
      </c>
      <c r="AG346">
        <f t="shared" si="32"/>
        <v>15</v>
      </c>
    </row>
    <row r="347" spans="24:33">
      <c r="X347">
        <f t="shared" si="28"/>
        <v>2006</v>
      </c>
      <c r="Y347">
        <f t="shared" si="29"/>
        <v>6</v>
      </c>
      <c r="Z347">
        <f t="shared" si="30"/>
        <v>28</v>
      </c>
      <c r="AA347" cm="1">
        <f t="array" ref="AA347">INT(_xlfn._xlws.FILTER($V$31:$V$50,$S$31:$S$50=$Y347)*_xlfn._xlws.FILTER(N$27:N$86,$M$27:$M$86=$Z347))</f>
        <v>236</v>
      </c>
      <c r="AB347" cm="1">
        <f t="array" ref="AB347">_xlfn._xlws.FILTER(O$27:O$86,$M$27:$M$86=$Z347)</f>
        <v>0.14</v>
      </c>
      <c r="AC347" cm="1">
        <f t="array" ref="AC347">_xlfn._xlws.FILTER(P$27:P$86,$M$27:$M$86=$Z347)</f>
        <v>0.28</v>
      </c>
      <c r="AD347" cm="1">
        <f t="array" ref="AD347">INT(_xlfn._xlws.FILTER(Q$27:Q$86,$M$27:$M$86=$Z347)*100)</f>
        <v>14</v>
      </c>
      <c r="AE347">
        <f t="shared" si="31"/>
        <v>30006</v>
      </c>
      <c r="AF347" t="str">
        <f t="shared" si="33"/>
        <v>item_30006_15</v>
      </c>
      <c r="AG347">
        <f t="shared" si="32"/>
        <v>15</v>
      </c>
    </row>
    <row r="348" spans="24:33">
      <c r="X348">
        <f t="shared" si="28"/>
        <v>2006</v>
      </c>
      <c r="Y348">
        <f t="shared" si="29"/>
        <v>6</v>
      </c>
      <c r="Z348">
        <f t="shared" si="30"/>
        <v>29</v>
      </c>
      <c r="AA348" cm="1">
        <f t="array" ref="AA348">INT(_xlfn._xlws.FILTER($V$31:$V$50,$S$31:$S$50=$Y348)*_xlfn._xlws.FILTER(N$27:N$86,$M$27:$M$86=$Z348))</f>
        <v>243</v>
      </c>
      <c r="AB348" cm="1">
        <f t="array" ref="AB348">_xlfn._xlws.FILTER(O$27:O$86,$M$27:$M$86=$Z348)</f>
        <v>0.145</v>
      </c>
      <c r="AC348" cm="1">
        <f t="array" ref="AC348">_xlfn._xlws.FILTER(P$27:P$86,$M$27:$M$86=$Z348)</f>
        <v>0.29</v>
      </c>
      <c r="AD348" cm="1">
        <f t="array" ref="AD348">INT(_xlfn._xlws.FILTER(Q$27:Q$86,$M$27:$M$86=$Z348)*100)</f>
        <v>14</v>
      </c>
      <c r="AE348">
        <f t="shared" si="31"/>
        <v>30006</v>
      </c>
      <c r="AF348" t="str">
        <f t="shared" si="33"/>
        <v>item_30006_15</v>
      </c>
      <c r="AG348">
        <f t="shared" si="32"/>
        <v>15</v>
      </c>
    </row>
    <row r="349" spans="24:33">
      <c r="X349">
        <f t="shared" si="28"/>
        <v>2006</v>
      </c>
      <c r="Y349">
        <f t="shared" si="29"/>
        <v>6</v>
      </c>
      <c r="Z349">
        <f t="shared" si="30"/>
        <v>30</v>
      </c>
      <c r="AA349" cm="1">
        <f t="array" ref="AA349">INT(_xlfn._xlws.FILTER($V$31:$V$50,$S$31:$S$50=$Y349)*_xlfn._xlws.FILTER(N$27:N$86,$M$27:$M$86=$Z349))</f>
        <v>251</v>
      </c>
      <c r="AB349" cm="1">
        <f t="array" ref="AB349">_xlfn._xlws.FILTER(O$27:O$86,$M$27:$M$86=$Z349)</f>
        <v>0.15</v>
      </c>
      <c r="AC349" cm="1">
        <f t="array" ref="AC349">_xlfn._xlws.FILTER(P$27:P$86,$M$27:$M$86=$Z349)</f>
        <v>0.3</v>
      </c>
      <c r="AD349" cm="1">
        <f t="array" ref="AD349">INT(_xlfn._xlws.FILTER(Q$27:Q$86,$M$27:$M$86=$Z349)*100)</f>
        <v>15</v>
      </c>
      <c r="AE349">
        <f t="shared" si="31"/>
        <v>30006</v>
      </c>
      <c r="AF349" t="str">
        <f t="shared" si="33"/>
        <v>item_30006_15</v>
      </c>
      <c r="AG349">
        <f t="shared" si="32"/>
        <v>15</v>
      </c>
    </row>
    <row r="350" spans="24:33">
      <c r="X350">
        <f t="shared" si="28"/>
        <v>2006</v>
      </c>
      <c r="Y350">
        <f t="shared" si="29"/>
        <v>6</v>
      </c>
      <c r="Z350">
        <f t="shared" si="30"/>
        <v>31</v>
      </c>
      <c r="AA350" cm="1">
        <f t="array" ref="AA350">INT(_xlfn._xlws.FILTER($V$31:$V$50,$S$31:$S$50=$Y350)*_xlfn._xlws.FILTER(N$27:N$86,$M$27:$M$86=$Z350))</f>
        <v>258</v>
      </c>
      <c r="AB350" cm="1">
        <f t="array" ref="AB350">_xlfn._xlws.FILTER(O$27:O$86,$M$27:$M$86=$Z350)</f>
        <v>0.155</v>
      </c>
      <c r="AC350" cm="1">
        <f t="array" ref="AC350">_xlfn._xlws.FILTER(P$27:P$86,$M$27:$M$86=$Z350)</f>
        <v>0.31</v>
      </c>
      <c r="AD350" cm="1">
        <f t="array" ref="AD350">INT(_xlfn._xlws.FILTER(Q$27:Q$86,$M$27:$M$86=$Z350)*100)</f>
        <v>15</v>
      </c>
      <c r="AE350">
        <f t="shared" si="31"/>
        <v>30006</v>
      </c>
      <c r="AF350" t="str">
        <f t="shared" si="33"/>
        <v>item_30006_17</v>
      </c>
      <c r="AG350">
        <f t="shared" si="32"/>
        <v>17</v>
      </c>
    </row>
    <row r="351" spans="24:33">
      <c r="X351">
        <f t="shared" si="28"/>
        <v>2006</v>
      </c>
      <c r="Y351">
        <f t="shared" si="29"/>
        <v>6</v>
      </c>
      <c r="Z351">
        <f t="shared" si="30"/>
        <v>32</v>
      </c>
      <c r="AA351" cm="1">
        <f t="array" ref="AA351">INT(_xlfn._xlws.FILTER($V$31:$V$50,$S$31:$S$50=$Y351)*_xlfn._xlws.FILTER(N$27:N$86,$M$27:$M$86=$Z351))</f>
        <v>265</v>
      </c>
      <c r="AB351" cm="1">
        <f t="array" ref="AB351">_xlfn._xlws.FILTER(O$27:O$86,$M$27:$M$86=$Z351)</f>
        <v>0.16</v>
      </c>
      <c r="AC351" cm="1">
        <f t="array" ref="AC351">_xlfn._xlws.FILTER(P$27:P$86,$M$27:$M$86=$Z351)</f>
        <v>0.32</v>
      </c>
      <c r="AD351" cm="1">
        <f t="array" ref="AD351">INT(_xlfn._xlws.FILTER(Q$27:Q$86,$M$27:$M$86=$Z351)*100)</f>
        <v>16</v>
      </c>
      <c r="AE351">
        <f t="shared" si="31"/>
        <v>30006</v>
      </c>
      <c r="AF351" t="str">
        <f t="shared" si="33"/>
        <v>item_30006_17</v>
      </c>
      <c r="AG351">
        <f t="shared" si="32"/>
        <v>17</v>
      </c>
    </row>
    <row r="352" spans="24:33">
      <c r="X352">
        <f t="shared" si="28"/>
        <v>2006</v>
      </c>
      <c r="Y352">
        <f t="shared" si="29"/>
        <v>6</v>
      </c>
      <c r="Z352">
        <f t="shared" si="30"/>
        <v>33</v>
      </c>
      <c r="AA352" cm="1">
        <f t="array" ref="AA352">INT(_xlfn._xlws.FILTER($V$31:$V$50,$S$31:$S$50=$Y352)*_xlfn._xlws.FILTER(N$27:N$86,$M$27:$M$86=$Z352))</f>
        <v>273</v>
      </c>
      <c r="AB352" cm="1">
        <f t="array" ref="AB352">_xlfn._xlws.FILTER(O$27:O$86,$M$27:$M$86=$Z352)</f>
        <v>0.165</v>
      </c>
      <c r="AC352" cm="1">
        <f t="array" ref="AC352">_xlfn._xlws.FILTER(P$27:P$86,$M$27:$M$86=$Z352)</f>
        <v>0.33</v>
      </c>
      <c r="AD352" cm="1">
        <f t="array" ref="AD352">INT(_xlfn._xlws.FILTER(Q$27:Q$86,$M$27:$M$86=$Z352)*100)</f>
        <v>16</v>
      </c>
      <c r="AE352">
        <f t="shared" si="31"/>
        <v>30006</v>
      </c>
      <c r="AF352" t="str">
        <f t="shared" si="33"/>
        <v>item_30006_17</v>
      </c>
      <c r="AG352">
        <f t="shared" si="32"/>
        <v>17</v>
      </c>
    </row>
    <row r="353" spans="24:33">
      <c r="X353">
        <f t="shared" si="28"/>
        <v>2006</v>
      </c>
      <c r="Y353">
        <f t="shared" si="29"/>
        <v>6</v>
      </c>
      <c r="Z353">
        <f t="shared" si="30"/>
        <v>34</v>
      </c>
      <c r="AA353" cm="1">
        <f t="array" ref="AA353">INT(_xlfn._xlws.FILTER($V$31:$V$50,$S$31:$S$50=$Y353)*_xlfn._xlws.FILTER(N$27:N$86,$M$27:$M$86=$Z353))</f>
        <v>280</v>
      </c>
      <c r="AB353" cm="1">
        <f t="array" ref="AB353">_xlfn._xlws.FILTER(O$27:O$86,$M$27:$M$86=$Z353)</f>
        <v>0.17</v>
      </c>
      <c r="AC353" cm="1">
        <f t="array" ref="AC353">_xlfn._xlws.FILTER(P$27:P$86,$M$27:$M$86=$Z353)</f>
        <v>0.34</v>
      </c>
      <c r="AD353" cm="1">
        <f t="array" ref="AD353">INT(_xlfn._xlws.FILTER(Q$27:Q$86,$M$27:$M$86=$Z353)*100)</f>
        <v>17</v>
      </c>
      <c r="AE353">
        <f t="shared" si="31"/>
        <v>30006</v>
      </c>
      <c r="AF353" t="str">
        <f t="shared" si="33"/>
        <v>item_30006_17</v>
      </c>
      <c r="AG353">
        <f t="shared" si="32"/>
        <v>17</v>
      </c>
    </row>
    <row r="354" spans="24:33">
      <c r="X354">
        <f t="shared" si="28"/>
        <v>2006</v>
      </c>
      <c r="Y354">
        <f t="shared" si="29"/>
        <v>6</v>
      </c>
      <c r="Z354">
        <f t="shared" si="30"/>
        <v>35</v>
      </c>
      <c r="AA354" cm="1">
        <f t="array" ref="AA354">INT(_xlfn._xlws.FILTER($V$31:$V$50,$S$31:$S$50=$Y354)*_xlfn._xlws.FILTER(N$27:N$86,$M$27:$M$86=$Z354))</f>
        <v>288</v>
      </c>
      <c r="AB354" cm="1">
        <f t="array" ref="AB354">_xlfn._xlws.FILTER(O$27:O$86,$M$27:$M$86=$Z354)</f>
        <v>0.175</v>
      </c>
      <c r="AC354" cm="1">
        <f t="array" ref="AC354">_xlfn._xlws.FILTER(P$27:P$86,$M$27:$M$86=$Z354)</f>
        <v>0.35</v>
      </c>
      <c r="AD354" cm="1">
        <f t="array" ref="AD354">INT(_xlfn._xlws.FILTER(Q$27:Q$86,$M$27:$M$86=$Z354)*100)</f>
        <v>17</v>
      </c>
      <c r="AE354">
        <f t="shared" si="31"/>
        <v>30006</v>
      </c>
      <c r="AF354" t="str">
        <f t="shared" si="33"/>
        <v>item_30006_17</v>
      </c>
      <c r="AG354">
        <f t="shared" si="32"/>
        <v>17</v>
      </c>
    </row>
    <row r="355" spans="24:33">
      <c r="X355">
        <f t="shared" si="28"/>
        <v>2006</v>
      </c>
      <c r="Y355">
        <f t="shared" si="29"/>
        <v>6</v>
      </c>
      <c r="Z355">
        <f t="shared" si="30"/>
        <v>36</v>
      </c>
      <c r="AA355" cm="1">
        <f t="array" ref="AA355">INT(_xlfn._xlws.FILTER($V$31:$V$50,$S$31:$S$50=$Y355)*_xlfn._xlws.FILTER(N$27:N$86,$M$27:$M$86=$Z355))</f>
        <v>295</v>
      </c>
      <c r="AB355" cm="1">
        <f t="array" ref="AB355">_xlfn._xlws.FILTER(O$27:O$86,$M$27:$M$86=$Z355)</f>
        <v>0.18</v>
      </c>
      <c r="AC355" cm="1">
        <f t="array" ref="AC355">_xlfn._xlws.FILTER(P$27:P$86,$M$27:$M$86=$Z355)</f>
        <v>0.36</v>
      </c>
      <c r="AD355" cm="1">
        <f t="array" ref="AD355">INT(_xlfn._xlws.FILTER(Q$27:Q$86,$M$27:$M$86=$Z355)*100)</f>
        <v>18</v>
      </c>
      <c r="AE355">
        <f t="shared" si="31"/>
        <v>30006</v>
      </c>
      <c r="AF355" t="str">
        <f t="shared" si="33"/>
        <v>item_30006_19</v>
      </c>
      <c r="AG355">
        <f t="shared" si="32"/>
        <v>19</v>
      </c>
    </row>
    <row r="356" spans="24:33">
      <c r="X356">
        <f t="shared" si="28"/>
        <v>2006</v>
      </c>
      <c r="Y356">
        <f t="shared" si="29"/>
        <v>6</v>
      </c>
      <c r="Z356">
        <f t="shared" si="30"/>
        <v>37</v>
      </c>
      <c r="AA356" cm="1">
        <f t="array" ref="AA356">INT(_xlfn._xlws.FILTER($V$31:$V$50,$S$31:$S$50=$Y356)*_xlfn._xlws.FILTER(N$27:N$86,$M$27:$M$86=$Z356))</f>
        <v>302</v>
      </c>
      <c r="AB356" cm="1">
        <f t="array" ref="AB356">_xlfn._xlws.FILTER(O$27:O$86,$M$27:$M$86=$Z356)</f>
        <v>0.185</v>
      </c>
      <c r="AC356" cm="1">
        <f t="array" ref="AC356">_xlfn._xlws.FILTER(P$27:P$86,$M$27:$M$86=$Z356)</f>
        <v>0.37</v>
      </c>
      <c r="AD356" cm="1">
        <f t="array" ref="AD356">INT(_xlfn._xlws.FILTER(Q$27:Q$86,$M$27:$M$86=$Z356)*100)</f>
        <v>18</v>
      </c>
      <c r="AE356">
        <f t="shared" si="31"/>
        <v>30006</v>
      </c>
      <c r="AF356" t="str">
        <f t="shared" si="33"/>
        <v>item_30006_19</v>
      </c>
      <c r="AG356">
        <f t="shared" si="32"/>
        <v>19</v>
      </c>
    </row>
    <row r="357" spans="24:33">
      <c r="X357">
        <f t="shared" si="28"/>
        <v>2006</v>
      </c>
      <c r="Y357">
        <f t="shared" si="29"/>
        <v>6</v>
      </c>
      <c r="Z357">
        <f t="shared" si="30"/>
        <v>38</v>
      </c>
      <c r="AA357" cm="1">
        <f t="array" ref="AA357">INT(_xlfn._xlws.FILTER($V$31:$V$50,$S$31:$S$50=$Y357)*_xlfn._xlws.FILTER(N$27:N$86,$M$27:$M$86=$Z357))</f>
        <v>310</v>
      </c>
      <c r="AB357" cm="1">
        <f t="array" ref="AB357">_xlfn._xlws.FILTER(O$27:O$86,$M$27:$M$86=$Z357)</f>
        <v>0.19</v>
      </c>
      <c r="AC357" cm="1">
        <f t="array" ref="AC357">_xlfn._xlws.FILTER(P$27:P$86,$M$27:$M$86=$Z357)</f>
        <v>0.38</v>
      </c>
      <c r="AD357" cm="1">
        <f t="array" ref="AD357">INT(_xlfn._xlws.FILTER(Q$27:Q$86,$M$27:$M$86=$Z357)*100)</f>
        <v>19</v>
      </c>
      <c r="AE357">
        <f t="shared" si="31"/>
        <v>30006</v>
      </c>
      <c r="AF357" t="str">
        <f t="shared" si="33"/>
        <v>item_30006_19</v>
      </c>
      <c r="AG357">
        <f t="shared" si="32"/>
        <v>19</v>
      </c>
    </row>
    <row r="358" spans="24:33">
      <c r="X358">
        <f t="shared" si="28"/>
        <v>2006</v>
      </c>
      <c r="Y358">
        <f t="shared" si="29"/>
        <v>6</v>
      </c>
      <c r="Z358">
        <f t="shared" si="30"/>
        <v>39</v>
      </c>
      <c r="AA358" cm="1">
        <f t="array" ref="AA358">INT(_xlfn._xlws.FILTER($V$31:$V$50,$S$31:$S$50=$Y358)*_xlfn._xlws.FILTER(N$27:N$86,$M$27:$M$86=$Z358))</f>
        <v>317</v>
      </c>
      <c r="AB358" cm="1">
        <f t="array" ref="AB358">_xlfn._xlws.FILTER(O$27:O$86,$M$27:$M$86=$Z358)</f>
        <v>0.195</v>
      </c>
      <c r="AC358" cm="1">
        <f t="array" ref="AC358">_xlfn._xlws.FILTER(P$27:P$86,$M$27:$M$86=$Z358)</f>
        <v>0.39</v>
      </c>
      <c r="AD358" cm="1">
        <f t="array" ref="AD358">INT(_xlfn._xlws.FILTER(Q$27:Q$86,$M$27:$M$86=$Z358)*100)</f>
        <v>19</v>
      </c>
      <c r="AE358">
        <f t="shared" si="31"/>
        <v>30006</v>
      </c>
      <c r="AF358" t="str">
        <f t="shared" si="33"/>
        <v>item_30006_19</v>
      </c>
      <c r="AG358">
        <f t="shared" si="32"/>
        <v>19</v>
      </c>
    </row>
    <row r="359" spans="24:33">
      <c r="X359">
        <f t="shared" si="28"/>
        <v>2006</v>
      </c>
      <c r="Y359">
        <f t="shared" si="29"/>
        <v>6</v>
      </c>
      <c r="Z359">
        <f t="shared" si="30"/>
        <v>40</v>
      </c>
      <c r="AA359" cm="1">
        <f t="array" ref="AA359">INT(_xlfn._xlws.FILTER($V$31:$V$50,$S$31:$S$50=$Y359)*_xlfn._xlws.FILTER(N$27:N$86,$M$27:$M$86=$Z359))</f>
        <v>325</v>
      </c>
      <c r="AB359" cm="1">
        <f t="array" ref="AB359">_xlfn._xlws.FILTER(O$27:O$86,$M$27:$M$86=$Z359)</f>
        <v>0.2</v>
      </c>
      <c r="AC359" cm="1">
        <f t="array" ref="AC359">_xlfn._xlws.FILTER(P$27:P$86,$M$27:$M$86=$Z359)</f>
        <v>0.4</v>
      </c>
      <c r="AD359" cm="1">
        <f t="array" ref="AD359">INT(_xlfn._xlws.FILTER(Q$27:Q$86,$M$27:$M$86=$Z359)*100)</f>
        <v>20</v>
      </c>
      <c r="AE359">
        <f t="shared" si="31"/>
        <v>30006</v>
      </c>
      <c r="AF359" t="str">
        <f t="shared" si="33"/>
        <v>item_30006_19</v>
      </c>
      <c r="AG359">
        <f t="shared" si="32"/>
        <v>19</v>
      </c>
    </row>
    <row r="360" spans="24:33">
      <c r="X360">
        <f t="shared" si="28"/>
        <v>2006</v>
      </c>
      <c r="Y360">
        <f t="shared" si="29"/>
        <v>6</v>
      </c>
      <c r="Z360">
        <f t="shared" si="30"/>
        <v>41</v>
      </c>
      <c r="AA360" cm="1">
        <f t="array" ref="AA360">INT(_xlfn._xlws.FILTER($V$31:$V$50,$S$31:$S$50=$Y360)*_xlfn._xlws.FILTER(N$27:N$86,$M$27:$M$86=$Z360))</f>
        <v>332</v>
      </c>
      <c r="AB360" cm="1">
        <f t="array" ref="AB360">_xlfn._xlws.FILTER(O$27:O$86,$M$27:$M$86=$Z360)</f>
        <v>0.205</v>
      </c>
      <c r="AC360" cm="1">
        <f t="array" ref="AC360">_xlfn._xlws.FILTER(P$27:P$86,$M$27:$M$86=$Z360)</f>
        <v>0.41</v>
      </c>
      <c r="AD360" cm="1">
        <f t="array" ref="AD360">INT(_xlfn._xlws.FILTER(Q$27:Q$86,$M$27:$M$86=$Z360)*100)</f>
        <v>20</v>
      </c>
      <c r="AE360">
        <f t="shared" si="31"/>
        <v>30006</v>
      </c>
      <c r="AF360" t="str">
        <f t="shared" si="33"/>
        <v>item_30006_22</v>
      </c>
      <c r="AG360">
        <f t="shared" si="32"/>
        <v>22</v>
      </c>
    </row>
    <row r="361" spans="24:33">
      <c r="X361">
        <f t="shared" si="28"/>
        <v>2006</v>
      </c>
      <c r="Y361">
        <f t="shared" si="29"/>
        <v>6</v>
      </c>
      <c r="Z361">
        <f t="shared" si="30"/>
        <v>42</v>
      </c>
      <c r="AA361" cm="1">
        <f t="array" ref="AA361">INT(_xlfn._xlws.FILTER($V$31:$V$50,$S$31:$S$50=$Y361)*_xlfn._xlws.FILTER(N$27:N$86,$M$27:$M$86=$Z361))</f>
        <v>339</v>
      </c>
      <c r="AB361" cm="1">
        <f t="array" ref="AB361">_xlfn._xlws.FILTER(O$27:O$86,$M$27:$M$86=$Z361)</f>
        <v>0.21</v>
      </c>
      <c r="AC361" cm="1">
        <f t="array" ref="AC361">_xlfn._xlws.FILTER(P$27:P$86,$M$27:$M$86=$Z361)</f>
        <v>0.42</v>
      </c>
      <c r="AD361" cm="1">
        <f t="array" ref="AD361">INT(_xlfn._xlws.FILTER(Q$27:Q$86,$M$27:$M$86=$Z361)*100)</f>
        <v>21</v>
      </c>
      <c r="AE361">
        <f t="shared" si="31"/>
        <v>30006</v>
      </c>
      <c r="AF361" t="str">
        <f t="shared" si="33"/>
        <v>item_30006_22</v>
      </c>
      <c r="AG361">
        <f t="shared" si="32"/>
        <v>22</v>
      </c>
    </row>
    <row r="362" spans="24:33">
      <c r="X362">
        <f t="shared" si="28"/>
        <v>2006</v>
      </c>
      <c r="Y362">
        <f t="shared" si="29"/>
        <v>6</v>
      </c>
      <c r="Z362">
        <f t="shared" si="30"/>
        <v>43</v>
      </c>
      <c r="AA362" cm="1">
        <f t="array" ref="AA362">INT(_xlfn._xlws.FILTER($V$31:$V$50,$S$31:$S$50=$Y362)*_xlfn._xlws.FILTER(N$27:N$86,$M$27:$M$86=$Z362))</f>
        <v>347</v>
      </c>
      <c r="AB362" cm="1">
        <f t="array" ref="AB362">_xlfn._xlws.FILTER(O$27:O$86,$M$27:$M$86=$Z362)</f>
        <v>0.215</v>
      </c>
      <c r="AC362" cm="1">
        <f t="array" ref="AC362">_xlfn._xlws.FILTER(P$27:P$86,$M$27:$M$86=$Z362)</f>
        <v>0.43</v>
      </c>
      <c r="AD362" cm="1">
        <f t="array" ref="AD362">INT(_xlfn._xlws.FILTER(Q$27:Q$86,$M$27:$M$86=$Z362)*100)</f>
        <v>21</v>
      </c>
      <c r="AE362">
        <f t="shared" si="31"/>
        <v>30006</v>
      </c>
      <c r="AF362" t="str">
        <f t="shared" si="33"/>
        <v>item_30006_22</v>
      </c>
      <c r="AG362">
        <f t="shared" si="32"/>
        <v>22</v>
      </c>
    </row>
    <row r="363" spans="24:33">
      <c r="X363">
        <f t="shared" si="28"/>
        <v>2006</v>
      </c>
      <c r="Y363">
        <f t="shared" si="29"/>
        <v>6</v>
      </c>
      <c r="Z363">
        <f t="shared" si="30"/>
        <v>44</v>
      </c>
      <c r="AA363" cm="1">
        <f t="array" ref="AA363">INT(_xlfn._xlws.FILTER($V$31:$V$50,$S$31:$S$50=$Y363)*_xlfn._xlws.FILTER(N$27:N$86,$M$27:$M$86=$Z363))</f>
        <v>354</v>
      </c>
      <c r="AB363" cm="1">
        <f t="array" ref="AB363">_xlfn._xlws.FILTER(O$27:O$86,$M$27:$M$86=$Z363)</f>
        <v>0.22</v>
      </c>
      <c r="AC363" cm="1">
        <f t="array" ref="AC363">_xlfn._xlws.FILTER(P$27:P$86,$M$27:$M$86=$Z363)</f>
        <v>0.44</v>
      </c>
      <c r="AD363" cm="1">
        <f t="array" ref="AD363">INT(_xlfn._xlws.FILTER(Q$27:Q$86,$M$27:$M$86=$Z363)*100)</f>
        <v>22</v>
      </c>
      <c r="AE363">
        <f t="shared" si="31"/>
        <v>30006</v>
      </c>
      <c r="AF363" t="str">
        <f t="shared" si="33"/>
        <v>item_30006_22</v>
      </c>
      <c r="AG363">
        <f t="shared" si="32"/>
        <v>22</v>
      </c>
    </row>
    <row r="364" spans="24:33">
      <c r="X364">
        <f t="shared" si="28"/>
        <v>2006</v>
      </c>
      <c r="Y364">
        <f t="shared" si="29"/>
        <v>6</v>
      </c>
      <c r="Z364">
        <f t="shared" si="30"/>
        <v>45</v>
      </c>
      <c r="AA364" cm="1">
        <f t="array" ref="AA364">INT(_xlfn._xlws.FILTER($V$31:$V$50,$S$31:$S$50=$Y364)*_xlfn._xlws.FILTER(N$27:N$86,$M$27:$M$86=$Z364))</f>
        <v>361</v>
      </c>
      <c r="AB364" cm="1">
        <f t="array" ref="AB364">_xlfn._xlws.FILTER(O$27:O$86,$M$27:$M$86=$Z364)</f>
        <v>0.225</v>
      </c>
      <c r="AC364" cm="1">
        <f t="array" ref="AC364">_xlfn._xlws.FILTER(P$27:P$86,$M$27:$M$86=$Z364)</f>
        <v>0.45</v>
      </c>
      <c r="AD364" cm="1">
        <f t="array" ref="AD364">INT(_xlfn._xlws.FILTER(Q$27:Q$86,$M$27:$M$86=$Z364)*100)</f>
        <v>22</v>
      </c>
      <c r="AE364">
        <f t="shared" si="31"/>
        <v>30006</v>
      </c>
      <c r="AF364" t="str">
        <f t="shared" si="33"/>
        <v>item_30006_22</v>
      </c>
      <c r="AG364">
        <f t="shared" si="32"/>
        <v>22</v>
      </c>
    </row>
    <row r="365" spans="24:33">
      <c r="X365">
        <f t="shared" si="28"/>
        <v>2006</v>
      </c>
      <c r="Y365">
        <f t="shared" si="29"/>
        <v>6</v>
      </c>
      <c r="Z365">
        <f t="shared" si="30"/>
        <v>46</v>
      </c>
      <c r="AA365" cm="1">
        <f t="array" ref="AA365">INT(_xlfn._xlws.FILTER($V$31:$V$50,$S$31:$S$50=$Y365)*_xlfn._xlws.FILTER(N$27:N$86,$M$27:$M$86=$Z365))</f>
        <v>369</v>
      </c>
      <c r="AB365" cm="1">
        <f t="array" ref="AB365">_xlfn._xlws.FILTER(O$27:O$86,$M$27:$M$86=$Z365)</f>
        <v>0.23</v>
      </c>
      <c r="AC365" cm="1">
        <f t="array" ref="AC365">_xlfn._xlws.FILTER(P$27:P$86,$M$27:$M$86=$Z365)</f>
        <v>0.46</v>
      </c>
      <c r="AD365" cm="1">
        <f t="array" ref="AD365">INT(_xlfn._xlws.FILTER(Q$27:Q$86,$M$27:$M$86=$Z365)*100)</f>
        <v>23</v>
      </c>
      <c r="AE365">
        <f t="shared" si="31"/>
        <v>30006</v>
      </c>
      <c r="AF365" t="str">
        <f t="shared" si="33"/>
        <v>item_30006_25</v>
      </c>
      <c r="AG365">
        <f t="shared" si="32"/>
        <v>25</v>
      </c>
    </row>
    <row r="366" spans="24:33">
      <c r="X366">
        <f t="shared" si="28"/>
        <v>2006</v>
      </c>
      <c r="Y366">
        <f t="shared" si="29"/>
        <v>6</v>
      </c>
      <c r="Z366">
        <f t="shared" si="30"/>
        <v>47</v>
      </c>
      <c r="AA366" cm="1">
        <f t="array" ref="AA366">INT(_xlfn._xlws.FILTER($V$31:$V$50,$S$31:$S$50=$Y366)*_xlfn._xlws.FILTER(N$27:N$86,$M$27:$M$86=$Z366))</f>
        <v>376</v>
      </c>
      <c r="AB366" cm="1">
        <f t="array" ref="AB366">_xlfn._xlws.FILTER(O$27:O$86,$M$27:$M$86=$Z366)</f>
        <v>0.235</v>
      </c>
      <c r="AC366" cm="1">
        <f t="array" ref="AC366">_xlfn._xlws.FILTER(P$27:P$86,$M$27:$M$86=$Z366)</f>
        <v>0.47</v>
      </c>
      <c r="AD366" cm="1">
        <f t="array" ref="AD366">INT(_xlfn._xlws.FILTER(Q$27:Q$86,$M$27:$M$86=$Z366)*100)</f>
        <v>23</v>
      </c>
      <c r="AE366">
        <f t="shared" si="31"/>
        <v>30006</v>
      </c>
      <c r="AF366" t="str">
        <f t="shared" si="33"/>
        <v>item_30006_25</v>
      </c>
      <c r="AG366">
        <f t="shared" si="32"/>
        <v>25</v>
      </c>
    </row>
    <row r="367" spans="24:33">
      <c r="X367">
        <f t="shared" si="28"/>
        <v>2006</v>
      </c>
      <c r="Y367">
        <f t="shared" si="29"/>
        <v>6</v>
      </c>
      <c r="Z367">
        <f t="shared" si="30"/>
        <v>48</v>
      </c>
      <c r="AA367" cm="1">
        <f t="array" ref="AA367">INT(_xlfn._xlws.FILTER($V$31:$V$50,$S$31:$S$50=$Y367)*_xlfn._xlws.FILTER(N$27:N$86,$M$27:$M$86=$Z367))</f>
        <v>384</v>
      </c>
      <c r="AB367" cm="1">
        <f t="array" ref="AB367">_xlfn._xlws.FILTER(O$27:O$86,$M$27:$M$86=$Z367)</f>
        <v>0.24</v>
      </c>
      <c r="AC367" cm="1">
        <f t="array" ref="AC367">_xlfn._xlws.FILTER(P$27:P$86,$M$27:$M$86=$Z367)</f>
        <v>0.48</v>
      </c>
      <c r="AD367" cm="1">
        <f t="array" ref="AD367">INT(_xlfn._xlws.FILTER(Q$27:Q$86,$M$27:$M$86=$Z367)*100)</f>
        <v>24</v>
      </c>
      <c r="AE367">
        <f t="shared" si="31"/>
        <v>30006</v>
      </c>
      <c r="AF367" t="str">
        <f t="shared" si="33"/>
        <v>item_30006_25</v>
      </c>
      <c r="AG367">
        <f t="shared" si="32"/>
        <v>25</v>
      </c>
    </row>
    <row r="368" spans="24:33">
      <c r="X368">
        <f t="shared" si="28"/>
        <v>2006</v>
      </c>
      <c r="Y368">
        <f t="shared" si="29"/>
        <v>6</v>
      </c>
      <c r="Z368">
        <f t="shared" si="30"/>
        <v>49</v>
      </c>
      <c r="AA368" cm="1">
        <f t="array" ref="AA368">INT(_xlfn._xlws.FILTER($V$31:$V$50,$S$31:$S$50=$Y368)*_xlfn._xlws.FILTER(N$27:N$86,$M$27:$M$86=$Z368))</f>
        <v>391</v>
      </c>
      <c r="AB368" cm="1">
        <f t="array" ref="AB368">_xlfn._xlws.FILTER(O$27:O$86,$M$27:$M$86=$Z368)</f>
        <v>0.245</v>
      </c>
      <c r="AC368" cm="1">
        <f t="array" ref="AC368">_xlfn._xlws.FILTER(P$27:P$86,$M$27:$M$86=$Z368)</f>
        <v>0.49</v>
      </c>
      <c r="AD368" cm="1">
        <f t="array" ref="AD368">INT(_xlfn._xlws.FILTER(Q$27:Q$86,$M$27:$M$86=$Z368)*100)</f>
        <v>24</v>
      </c>
      <c r="AE368">
        <f t="shared" si="31"/>
        <v>30006</v>
      </c>
      <c r="AF368" t="str">
        <f t="shared" si="33"/>
        <v>item_30006_25</v>
      </c>
      <c r="AG368">
        <f t="shared" si="32"/>
        <v>25</v>
      </c>
    </row>
    <row r="369" spans="24:33">
      <c r="X369">
        <f t="shared" si="28"/>
        <v>2006</v>
      </c>
      <c r="Y369">
        <f t="shared" si="29"/>
        <v>6</v>
      </c>
      <c r="Z369">
        <f t="shared" si="30"/>
        <v>50</v>
      </c>
      <c r="AA369" cm="1">
        <f t="array" ref="AA369">INT(_xlfn._xlws.FILTER($V$31:$V$50,$S$31:$S$50=$Y369)*_xlfn._xlws.FILTER(N$27:N$86,$M$27:$M$86=$Z369))</f>
        <v>398</v>
      </c>
      <c r="AB369" cm="1">
        <f t="array" ref="AB369">_xlfn._xlws.FILTER(O$27:O$86,$M$27:$M$86=$Z369)</f>
        <v>0.25</v>
      </c>
      <c r="AC369" cm="1">
        <f t="array" ref="AC369">_xlfn._xlws.FILTER(P$27:P$86,$M$27:$M$86=$Z369)</f>
        <v>0.5</v>
      </c>
      <c r="AD369" cm="1">
        <f t="array" ref="AD369">INT(_xlfn._xlws.FILTER(Q$27:Q$86,$M$27:$M$86=$Z369)*100)</f>
        <v>25</v>
      </c>
      <c r="AE369">
        <f t="shared" si="31"/>
        <v>30006</v>
      </c>
      <c r="AF369" t="str">
        <f t="shared" si="33"/>
        <v>item_30006_25</v>
      </c>
      <c r="AG369">
        <f t="shared" si="32"/>
        <v>25</v>
      </c>
    </row>
    <row r="370" spans="24:33">
      <c r="X370">
        <f t="shared" si="28"/>
        <v>2006</v>
      </c>
      <c r="Y370">
        <f t="shared" si="29"/>
        <v>6</v>
      </c>
      <c r="Z370">
        <f t="shared" si="30"/>
        <v>51</v>
      </c>
      <c r="AA370" cm="1">
        <f t="array" ref="AA370">INT(_xlfn._xlws.FILTER($V$31:$V$50,$S$31:$S$50=$Y370)*_xlfn._xlws.FILTER(N$27:N$86,$M$27:$M$86=$Z370))</f>
        <v>406</v>
      </c>
      <c r="AB370" cm="1">
        <f t="array" ref="AB370">_xlfn._xlws.FILTER(O$27:O$86,$M$27:$M$86=$Z370)</f>
        <v>0.255</v>
      </c>
      <c r="AC370" cm="1">
        <f t="array" ref="AC370">_xlfn._xlws.FILTER(P$27:P$86,$M$27:$M$86=$Z370)</f>
        <v>0.51</v>
      </c>
      <c r="AD370" cm="1">
        <f t="array" ref="AD370">INT(_xlfn._xlws.FILTER(Q$27:Q$86,$M$27:$M$86=$Z370)*100)</f>
        <v>25</v>
      </c>
      <c r="AE370">
        <f t="shared" si="31"/>
        <v>30006</v>
      </c>
      <c r="AF370" t="str">
        <f t="shared" si="33"/>
        <v>item_30006_28</v>
      </c>
      <c r="AG370">
        <f t="shared" si="32"/>
        <v>28</v>
      </c>
    </row>
    <row r="371" spans="24:33">
      <c r="X371">
        <f t="shared" si="28"/>
        <v>2006</v>
      </c>
      <c r="Y371">
        <f t="shared" si="29"/>
        <v>6</v>
      </c>
      <c r="Z371">
        <f t="shared" si="30"/>
        <v>52</v>
      </c>
      <c r="AA371" cm="1">
        <f t="array" ref="AA371">INT(_xlfn._xlws.FILTER($V$31:$V$50,$S$31:$S$50=$Y371)*_xlfn._xlws.FILTER(N$27:N$86,$M$27:$M$86=$Z371))</f>
        <v>413</v>
      </c>
      <c r="AB371" cm="1">
        <f t="array" ref="AB371">_xlfn._xlws.FILTER(O$27:O$86,$M$27:$M$86=$Z371)</f>
        <v>0.26</v>
      </c>
      <c r="AC371" cm="1">
        <f t="array" ref="AC371">_xlfn._xlws.FILTER(P$27:P$86,$M$27:$M$86=$Z371)</f>
        <v>0.52</v>
      </c>
      <c r="AD371" cm="1">
        <f t="array" ref="AD371">INT(_xlfn._xlws.FILTER(Q$27:Q$86,$M$27:$M$86=$Z371)*100)</f>
        <v>26</v>
      </c>
      <c r="AE371">
        <f t="shared" si="31"/>
        <v>30006</v>
      </c>
      <c r="AF371" t="str">
        <f t="shared" si="33"/>
        <v>item_30006_28</v>
      </c>
      <c r="AG371">
        <f t="shared" si="32"/>
        <v>28</v>
      </c>
    </row>
    <row r="372" spans="24:33">
      <c r="X372">
        <f t="shared" si="28"/>
        <v>2006</v>
      </c>
      <c r="Y372">
        <f t="shared" si="29"/>
        <v>6</v>
      </c>
      <c r="Z372">
        <f t="shared" si="30"/>
        <v>53</v>
      </c>
      <c r="AA372" cm="1">
        <f t="array" ref="AA372">INT(_xlfn._xlws.FILTER($V$31:$V$50,$S$31:$S$50=$Y372)*_xlfn._xlws.FILTER(N$27:N$86,$M$27:$M$86=$Z372))</f>
        <v>421</v>
      </c>
      <c r="AB372" cm="1">
        <f t="array" ref="AB372">_xlfn._xlws.FILTER(O$27:O$86,$M$27:$M$86=$Z372)</f>
        <v>0.265</v>
      </c>
      <c r="AC372" cm="1">
        <f t="array" ref="AC372">_xlfn._xlws.FILTER(P$27:P$86,$M$27:$M$86=$Z372)</f>
        <v>0.53</v>
      </c>
      <c r="AD372" cm="1">
        <f t="array" ref="AD372">INT(_xlfn._xlws.FILTER(Q$27:Q$86,$M$27:$M$86=$Z372)*100)</f>
        <v>26</v>
      </c>
      <c r="AE372">
        <f t="shared" si="31"/>
        <v>30006</v>
      </c>
      <c r="AF372" t="str">
        <f t="shared" si="33"/>
        <v>item_30006_28</v>
      </c>
      <c r="AG372">
        <f t="shared" si="32"/>
        <v>28</v>
      </c>
    </row>
    <row r="373" spans="24:33">
      <c r="X373">
        <f t="shared" si="28"/>
        <v>2006</v>
      </c>
      <c r="Y373">
        <f t="shared" si="29"/>
        <v>6</v>
      </c>
      <c r="Z373">
        <f t="shared" si="30"/>
        <v>54</v>
      </c>
      <c r="AA373" cm="1">
        <f t="array" ref="AA373">INT(_xlfn._xlws.FILTER($V$31:$V$50,$S$31:$S$50=$Y373)*_xlfn._xlws.FILTER(N$27:N$86,$M$27:$M$86=$Z373))</f>
        <v>428</v>
      </c>
      <c r="AB373" cm="1">
        <f t="array" ref="AB373">_xlfn._xlws.FILTER(O$27:O$86,$M$27:$M$86=$Z373)</f>
        <v>0.27</v>
      </c>
      <c r="AC373" cm="1">
        <f t="array" ref="AC373">_xlfn._xlws.FILTER(P$27:P$86,$M$27:$M$86=$Z373)</f>
        <v>0.54</v>
      </c>
      <c r="AD373" cm="1">
        <f t="array" ref="AD373">INT(_xlfn._xlws.FILTER(Q$27:Q$86,$M$27:$M$86=$Z373)*100)</f>
        <v>27</v>
      </c>
      <c r="AE373">
        <f t="shared" si="31"/>
        <v>30006</v>
      </c>
      <c r="AF373" t="str">
        <f t="shared" si="33"/>
        <v>item_30006_28</v>
      </c>
      <c r="AG373">
        <f t="shared" si="32"/>
        <v>28</v>
      </c>
    </row>
    <row r="374" spans="24:33">
      <c r="X374">
        <f t="shared" si="28"/>
        <v>2006</v>
      </c>
      <c r="Y374">
        <f t="shared" si="29"/>
        <v>6</v>
      </c>
      <c r="Z374">
        <f t="shared" si="30"/>
        <v>55</v>
      </c>
      <c r="AA374" cm="1">
        <f t="array" ref="AA374">INT(_xlfn._xlws.FILTER($V$31:$V$50,$S$31:$S$50=$Y374)*_xlfn._xlws.FILTER(N$27:N$86,$M$27:$M$86=$Z374))</f>
        <v>435</v>
      </c>
      <c r="AB374" cm="1">
        <f t="array" ref="AB374">_xlfn._xlws.FILTER(O$27:O$86,$M$27:$M$86=$Z374)</f>
        <v>0.275</v>
      </c>
      <c r="AC374" cm="1">
        <f t="array" ref="AC374">_xlfn._xlws.FILTER(P$27:P$86,$M$27:$M$86=$Z374)</f>
        <v>0.55</v>
      </c>
      <c r="AD374" cm="1">
        <f t="array" ref="AD374">INT(_xlfn._xlws.FILTER(Q$27:Q$86,$M$27:$M$86=$Z374)*100)</f>
        <v>27</v>
      </c>
      <c r="AE374">
        <f t="shared" si="31"/>
        <v>30006</v>
      </c>
      <c r="AF374" t="str">
        <f t="shared" si="33"/>
        <v>item_30006_28</v>
      </c>
      <c r="AG374">
        <f t="shared" si="32"/>
        <v>28</v>
      </c>
    </row>
    <row r="375" spans="24:33">
      <c r="X375">
        <f t="shared" si="28"/>
        <v>2006</v>
      </c>
      <c r="Y375">
        <f t="shared" si="29"/>
        <v>6</v>
      </c>
      <c r="Z375">
        <f t="shared" si="30"/>
        <v>56</v>
      </c>
      <c r="AA375" cm="1">
        <f t="array" ref="AA375">INT(_xlfn._xlws.FILTER($V$31:$V$50,$S$31:$S$50=$Y375)*_xlfn._xlws.FILTER(N$27:N$86,$M$27:$M$86=$Z375))</f>
        <v>443</v>
      </c>
      <c r="AB375" cm="1">
        <f t="array" ref="AB375">_xlfn._xlws.FILTER(O$27:O$86,$M$27:$M$86=$Z375)</f>
        <v>0.28</v>
      </c>
      <c r="AC375" cm="1">
        <f t="array" ref="AC375">_xlfn._xlws.FILTER(P$27:P$86,$M$27:$M$86=$Z375)</f>
        <v>0.56</v>
      </c>
      <c r="AD375" cm="1">
        <f t="array" ref="AD375">INT(_xlfn._xlws.FILTER(Q$27:Q$86,$M$27:$M$86=$Z375)*100)</f>
        <v>28</v>
      </c>
      <c r="AE375">
        <f t="shared" si="31"/>
        <v>30006</v>
      </c>
      <c r="AF375" t="str">
        <f t="shared" si="33"/>
        <v>item_30006_31</v>
      </c>
      <c r="AG375">
        <f t="shared" si="32"/>
        <v>31</v>
      </c>
    </row>
    <row r="376" spans="24:33">
      <c r="X376">
        <f t="shared" si="28"/>
        <v>2006</v>
      </c>
      <c r="Y376">
        <f t="shared" si="29"/>
        <v>6</v>
      </c>
      <c r="Z376">
        <f t="shared" si="30"/>
        <v>57</v>
      </c>
      <c r="AA376" cm="1">
        <f t="array" ref="AA376">INT(_xlfn._xlws.FILTER($V$31:$V$50,$S$31:$S$50=$Y376)*_xlfn._xlws.FILTER(N$27:N$86,$M$27:$M$86=$Z376))</f>
        <v>450</v>
      </c>
      <c r="AB376" cm="1">
        <f t="array" ref="AB376">_xlfn._xlws.FILTER(O$27:O$86,$M$27:$M$86=$Z376)</f>
        <v>0.285</v>
      </c>
      <c r="AC376" cm="1">
        <f t="array" ref="AC376">_xlfn._xlws.FILTER(P$27:P$86,$M$27:$M$86=$Z376)</f>
        <v>0.57</v>
      </c>
      <c r="AD376" cm="1">
        <f t="array" ref="AD376">INT(_xlfn._xlws.FILTER(Q$27:Q$86,$M$27:$M$86=$Z376)*100)</f>
        <v>28</v>
      </c>
      <c r="AE376">
        <f t="shared" si="31"/>
        <v>30006</v>
      </c>
      <c r="AF376" t="str">
        <f t="shared" si="33"/>
        <v>item_30006_31</v>
      </c>
      <c r="AG376">
        <f t="shared" si="32"/>
        <v>31</v>
      </c>
    </row>
    <row r="377" spans="24:33">
      <c r="X377">
        <f t="shared" si="28"/>
        <v>2006</v>
      </c>
      <c r="Y377">
        <f t="shared" si="29"/>
        <v>6</v>
      </c>
      <c r="Z377">
        <f t="shared" si="30"/>
        <v>58</v>
      </c>
      <c r="AA377" cm="1">
        <f t="array" ref="AA377">INT(_xlfn._xlws.FILTER($V$31:$V$50,$S$31:$S$50=$Y377)*_xlfn._xlws.FILTER(N$27:N$86,$M$27:$M$86=$Z377))</f>
        <v>457</v>
      </c>
      <c r="AB377" cm="1">
        <f t="array" ref="AB377">_xlfn._xlws.FILTER(O$27:O$86,$M$27:$M$86=$Z377)</f>
        <v>0.29</v>
      </c>
      <c r="AC377" cm="1">
        <f t="array" ref="AC377">_xlfn._xlws.FILTER(P$27:P$86,$M$27:$M$86=$Z377)</f>
        <v>0.58</v>
      </c>
      <c r="AD377" cm="1">
        <f t="array" ref="AD377">INT(_xlfn._xlws.FILTER(Q$27:Q$86,$M$27:$M$86=$Z377)*100)</f>
        <v>29</v>
      </c>
      <c r="AE377">
        <f t="shared" si="31"/>
        <v>30006</v>
      </c>
      <c r="AF377" t="str">
        <f t="shared" si="33"/>
        <v>item_30006_31</v>
      </c>
      <c r="AG377">
        <f t="shared" si="32"/>
        <v>31</v>
      </c>
    </row>
    <row r="378" spans="24:33">
      <c r="X378">
        <f t="shared" si="28"/>
        <v>2006</v>
      </c>
      <c r="Y378">
        <f t="shared" si="29"/>
        <v>6</v>
      </c>
      <c r="Z378">
        <f t="shared" si="30"/>
        <v>59</v>
      </c>
      <c r="AA378" cm="1">
        <f t="array" ref="AA378">INT(_xlfn._xlws.FILTER($V$31:$V$50,$S$31:$S$50=$Y378)*_xlfn._xlws.FILTER(N$27:N$86,$M$27:$M$86=$Z378))</f>
        <v>465</v>
      </c>
      <c r="AB378" cm="1">
        <f t="array" ref="AB378">_xlfn._xlws.FILTER(O$27:O$86,$M$27:$M$86=$Z378)</f>
        <v>0.295</v>
      </c>
      <c r="AC378" cm="1">
        <f t="array" ref="AC378">_xlfn._xlws.FILTER(P$27:P$86,$M$27:$M$86=$Z378)</f>
        <v>0.59</v>
      </c>
      <c r="AD378" cm="1">
        <f t="array" ref="AD378">INT(_xlfn._xlws.FILTER(Q$27:Q$86,$M$27:$M$86=$Z378)*100)</f>
        <v>29</v>
      </c>
      <c r="AE378">
        <f t="shared" si="31"/>
        <v>30006</v>
      </c>
      <c r="AF378" t="str">
        <f t="shared" si="33"/>
        <v>item_30006_31</v>
      </c>
      <c r="AG378">
        <f t="shared" si="32"/>
        <v>31</v>
      </c>
    </row>
    <row r="379" spans="24:33">
      <c r="X379">
        <f t="shared" si="28"/>
        <v>2006</v>
      </c>
      <c r="Y379">
        <f t="shared" si="29"/>
        <v>6</v>
      </c>
      <c r="Z379">
        <f t="shared" si="30"/>
        <v>60</v>
      </c>
      <c r="AA379" cm="1">
        <f t="array" ref="AA379">INT(_xlfn._xlws.FILTER($V$31:$V$50,$S$31:$S$50=$Y379)*_xlfn._xlws.FILTER(N$27:N$86,$M$27:$M$86=$Z379))</f>
        <v>472</v>
      </c>
      <c r="AB379" cm="1">
        <f t="array" ref="AB379">_xlfn._xlws.FILTER(O$27:O$86,$M$27:$M$86=$Z379)</f>
        <v>0.3</v>
      </c>
      <c r="AC379" cm="1">
        <f t="array" ref="AC379">_xlfn._xlws.FILTER(P$27:P$86,$M$27:$M$86=$Z379)</f>
        <v>0.6</v>
      </c>
      <c r="AD379" cm="1">
        <f t="array" ref="AD379">INT(_xlfn._xlws.FILTER(Q$27:Q$86,$M$27:$M$86=$Z379)*100)</f>
        <v>30</v>
      </c>
      <c r="AE379">
        <f t="shared" si="31"/>
        <v>30006</v>
      </c>
      <c r="AF379" t="str">
        <f t="shared" si="33"/>
        <v>item_30006_31</v>
      </c>
      <c r="AG379">
        <f t="shared" si="32"/>
        <v>31</v>
      </c>
    </row>
    <row r="380" spans="24:33">
      <c r="X380">
        <f t="shared" si="28"/>
        <v>2007</v>
      </c>
      <c r="Y380">
        <f t="shared" si="29"/>
        <v>7</v>
      </c>
      <c r="Z380">
        <f t="shared" si="30"/>
        <v>1</v>
      </c>
      <c r="AA380" cm="1">
        <f t="array" ref="AA380">INT(_xlfn._xlws.FILTER($V$31:$V$50,$S$31:$S$50=$Y380)*_xlfn._xlws.FILTER(N$27:N$86,$M$27:$M$86=$Z380))</f>
        <v>316</v>
      </c>
      <c r="AB380" cm="1">
        <f t="array" ref="AB380">_xlfn._xlws.FILTER(O$27:O$86,$M$27:$M$86=$Z380)</f>
        <v>0.005</v>
      </c>
      <c r="AC380" cm="1">
        <f t="array" ref="AC380">_xlfn._xlws.FILTER(P$27:P$86,$M$27:$M$86=$Z380)</f>
        <v>0.01</v>
      </c>
      <c r="AD380" cm="1">
        <f t="array" ref="AD380">INT(_xlfn._xlws.FILTER(Q$27:Q$86,$M$27:$M$86=$Z380)*100)</f>
        <v>0</v>
      </c>
      <c r="AE380">
        <f t="shared" si="31"/>
        <v>30007</v>
      </c>
      <c r="AF380" t="str">
        <f t="shared" si="33"/>
        <v>item_30007_5</v>
      </c>
      <c r="AG380">
        <f t="shared" si="32"/>
        <v>5</v>
      </c>
    </row>
    <row r="381" spans="24:33">
      <c r="X381">
        <f t="shared" si="28"/>
        <v>2007</v>
      </c>
      <c r="Y381">
        <f t="shared" si="29"/>
        <v>7</v>
      </c>
      <c r="Z381">
        <f t="shared" si="30"/>
        <v>2</v>
      </c>
      <c r="AA381" cm="1">
        <f t="array" ref="AA381">INT(_xlfn._xlws.FILTER($V$31:$V$50,$S$31:$S$50=$Y381)*_xlfn._xlws.FILTER(N$27:N$86,$M$27:$M$86=$Z381))</f>
        <v>380</v>
      </c>
      <c r="AB381" cm="1">
        <f t="array" ref="AB381">_xlfn._xlws.FILTER(O$27:O$86,$M$27:$M$86=$Z381)</f>
        <v>0.01</v>
      </c>
      <c r="AC381" cm="1">
        <f t="array" ref="AC381">_xlfn._xlws.FILTER(P$27:P$86,$M$27:$M$86=$Z381)</f>
        <v>0.02</v>
      </c>
      <c r="AD381" cm="1">
        <f t="array" ref="AD381">INT(_xlfn._xlws.FILTER(Q$27:Q$86,$M$27:$M$86=$Z381)*100)</f>
        <v>1</v>
      </c>
      <c r="AE381">
        <f t="shared" si="31"/>
        <v>30007</v>
      </c>
      <c r="AF381" t="str">
        <f t="shared" si="33"/>
        <v>item_30007_5</v>
      </c>
      <c r="AG381">
        <f t="shared" si="32"/>
        <v>5</v>
      </c>
    </row>
    <row r="382" spans="24:33">
      <c r="X382">
        <f t="shared" si="28"/>
        <v>2007</v>
      </c>
      <c r="Y382">
        <f t="shared" si="29"/>
        <v>7</v>
      </c>
      <c r="Z382">
        <f t="shared" si="30"/>
        <v>3</v>
      </c>
      <c r="AA382" cm="1">
        <f t="array" ref="AA382">INT(_xlfn._xlws.FILTER($V$31:$V$50,$S$31:$S$50=$Y382)*_xlfn._xlws.FILTER(N$27:N$86,$M$27:$M$86=$Z382))</f>
        <v>443</v>
      </c>
      <c r="AB382" cm="1">
        <f t="array" ref="AB382">_xlfn._xlws.FILTER(O$27:O$86,$M$27:$M$86=$Z382)</f>
        <v>0.015</v>
      </c>
      <c r="AC382" cm="1">
        <f t="array" ref="AC382">_xlfn._xlws.FILTER(P$27:P$86,$M$27:$M$86=$Z382)</f>
        <v>0.03</v>
      </c>
      <c r="AD382" cm="1">
        <f t="array" ref="AD382">INT(_xlfn._xlws.FILTER(Q$27:Q$86,$M$27:$M$86=$Z382)*100)</f>
        <v>1</v>
      </c>
      <c r="AE382">
        <f t="shared" si="31"/>
        <v>30007</v>
      </c>
      <c r="AF382" t="str">
        <f t="shared" si="33"/>
        <v>item_30007_5</v>
      </c>
      <c r="AG382">
        <f t="shared" si="32"/>
        <v>5</v>
      </c>
    </row>
    <row r="383" spans="24:33">
      <c r="X383">
        <f t="shared" si="28"/>
        <v>2007</v>
      </c>
      <c r="Y383">
        <f t="shared" si="29"/>
        <v>7</v>
      </c>
      <c r="Z383">
        <f t="shared" si="30"/>
        <v>4</v>
      </c>
      <c r="AA383" cm="1">
        <f t="array" ref="AA383">INT(_xlfn._xlws.FILTER($V$31:$V$50,$S$31:$S$50=$Y383)*_xlfn._xlws.FILTER(N$27:N$86,$M$27:$M$86=$Z383))</f>
        <v>506</v>
      </c>
      <c r="AB383" cm="1">
        <f t="array" ref="AB383">_xlfn._xlws.FILTER(O$27:O$86,$M$27:$M$86=$Z383)</f>
        <v>0.02</v>
      </c>
      <c r="AC383" cm="1">
        <f t="array" ref="AC383">_xlfn._xlws.FILTER(P$27:P$86,$M$27:$M$86=$Z383)</f>
        <v>0.04</v>
      </c>
      <c r="AD383" cm="1">
        <f t="array" ref="AD383">INT(_xlfn._xlws.FILTER(Q$27:Q$86,$M$27:$M$86=$Z383)*100)</f>
        <v>2</v>
      </c>
      <c r="AE383">
        <f t="shared" si="31"/>
        <v>30007</v>
      </c>
      <c r="AF383" t="str">
        <f t="shared" si="33"/>
        <v>item_30007_5</v>
      </c>
      <c r="AG383">
        <f t="shared" si="32"/>
        <v>5</v>
      </c>
    </row>
    <row r="384" spans="24:33">
      <c r="X384">
        <f t="shared" si="28"/>
        <v>2007</v>
      </c>
      <c r="Y384">
        <f t="shared" si="29"/>
        <v>7</v>
      </c>
      <c r="Z384">
        <f t="shared" si="30"/>
        <v>5</v>
      </c>
      <c r="AA384" cm="1">
        <f t="array" ref="AA384">INT(_xlfn._xlws.FILTER($V$31:$V$50,$S$31:$S$50=$Y384)*_xlfn._xlws.FILTER(N$27:N$86,$M$27:$M$86=$Z384))</f>
        <v>569</v>
      </c>
      <c r="AB384" cm="1">
        <f t="array" ref="AB384">_xlfn._xlws.FILTER(O$27:O$86,$M$27:$M$86=$Z384)</f>
        <v>0.025</v>
      </c>
      <c r="AC384" cm="1">
        <f t="array" ref="AC384">_xlfn._xlws.FILTER(P$27:P$86,$M$27:$M$86=$Z384)</f>
        <v>0.05</v>
      </c>
      <c r="AD384" cm="1">
        <f t="array" ref="AD384">INT(_xlfn._xlws.FILTER(Q$27:Q$86,$M$27:$M$86=$Z384)*100)</f>
        <v>2</v>
      </c>
      <c r="AE384">
        <f t="shared" si="31"/>
        <v>30007</v>
      </c>
      <c r="AF384" t="str">
        <f t="shared" si="33"/>
        <v>item_30007_5</v>
      </c>
      <c r="AG384">
        <f t="shared" si="32"/>
        <v>5</v>
      </c>
    </row>
    <row r="385" spans="24:33">
      <c r="X385">
        <f t="shared" si="28"/>
        <v>2007</v>
      </c>
      <c r="Y385">
        <f t="shared" si="29"/>
        <v>7</v>
      </c>
      <c r="Z385">
        <f t="shared" si="30"/>
        <v>6</v>
      </c>
      <c r="AA385" cm="1">
        <f t="array" ref="AA385">INT(_xlfn._xlws.FILTER($V$31:$V$50,$S$31:$S$50=$Y385)*_xlfn._xlws.FILTER(N$27:N$86,$M$27:$M$86=$Z385))</f>
        <v>633</v>
      </c>
      <c r="AB385" cm="1">
        <f t="array" ref="AB385">_xlfn._xlws.FILTER(O$27:O$86,$M$27:$M$86=$Z385)</f>
        <v>0.03</v>
      </c>
      <c r="AC385" cm="1">
        <f t="array" ref="AC385">_xlfn._xlws.FILTER(P$27:P$86,$M$27:$M$86=$Z385)</f>
        <v>0.06</v>
      </c>
      <c r="AD385" cm="1">
        <f t="array" ref="AD385">INT(_xlfn._xlws.FILTER(Q$27:Q$86,$M$27:$M$86=$Z385)*100)</f>
        <v>3</v>
      </c>
      <c r="AE385">
        <f t="shared" si="31"/>
        <v>30007</v>
      </c>
      <c r="AF385" t="str">
        <f t="shared" si="33"/>
        <v>item_30007_7</v>
      </c>
      <c r="AG385">
        <f t="shared" si="32"/>
        <v>7</v>
      </c>
    </row>
    <row r="386" spans="24:33">
      <c r="X386">
        <f t="shared" si="28"/>
        <v>2007</v>
      </c>
      <c r="Y386">
        <f t="shared" si="29"/>
        <v>7</v>
      </c>
      <c r="Z386">
        <f t="shared" si="30"/>
        <v>7</v>
      </c>
      <c r="AA386" cm="1">
        <f t="array" ref="AA386">INT(_xlfn._xlws.FILTER($V$31:$V$50,$S$31:$S$50=$Y386)*_xlfn._xlws.FILTER(N$27:N$86,$M$27:$M$86=$Z386))</f>
        <v>696</v>
      </c>
      <c r="AB386" cm="1">
        <f t="array" ref="AB386">_xlfn._xlws.FILTER(O$27:O$86,$M$27:$M$86=$Z386)</f>
        <v>0.035</v>
      </c>
      <c r="AC386" cm="1">
        <f t="array" ref="AC386">_xlfn._xlws.FILTER(P$27:P$86,$M$27:$M$86=$Z386)</f>
        <v>0.07</v>
      </c>
      <c r="AD386" cm="1">
        <f t="array" ref="AD386">INT(_xlfn._xlws.FILTER(Q$27:Q$86,$M$27:$M$86=$Z386)*100)</f>
        <v>3</v>
      </c>
      <c r="AE386">
        <f t="shared" si="31"/>
        <v>30007</v>
      </c>
      <c r="AF386" t="str">
        <f t="shared" si="33"/>
        <v>item_30007_7</v>
      </c>
      <c r="AG386">
        <f t="shared" si="32"/>
        <v>7</v>
      </c>
    </row>
    <row r="387" spans="24:33">
      <c r="X387">
        <f t="shared" si="28"/>
        <v>2007</v>
      </c>
      <c r="Y387">
        <f t="shared" si="29"/>
        <v>7</v>
      </c>
      <c r="Z387">
        <f t="shared" si="30"/>
        <v>8</v>
      </c>
      <c r="AA387" cm="1">
        <f t="array" ref="AA387">INT(_xlfn._xlws.FILTER($V$31:$V$50,$S$31:$S$50=$Y387)*_xlfn._xlws.FILTER(N$27:N$86,$M$27:$M$86=$Z387))</f>
        <v>759</v>
      </c>
      <c r="AB387" cm="1">
        <f t="array" ref="AB387">_xlfn._xlws.FILTER(O$27:O$86,$M$27:$M$86=$Z387)</f>
        <v>0.04</v>
      </c>
      <c r="AC387" cm="1">
        <f t="array" ref="AC387">_xlfn._xlws.FILTER(P$27:P$86,$M$27:$M$86=$Z387)</f>
        <v>0.08</v>
      </c>
      <c r="AD387" cm="1">
        <f t="array" ref="AD387">INT(_xlfn._xlws.FILTER(Q$27:Q$86,$M$27:$M$86=$Z387)*100)</f>
        <v>4</v>
      </c>
      <c r="AE387">
        <f t="shared" si="31"/>
        <v>30007</v>
      </c>
      <c r="AF387" t="str">
        <f t="shared" si="33"/>
        <v>item_30007_7</v>
      </c>
      <c r="AG387">
        <f t="shared" si="32"/>
        <v>7</v>
      </c>
    </row>
    <row r="388" spans="24:33">
      <c r="X388">
        <f t="shared" si="28"/>
        <v>2007</v>
      </c>
      <c r="Y388">
        <f t="shared" si="29"/>
        <v>7</v>
      </c>
      <c r="Z388">
        <f t="shared" si="30"/>
        <v>9</v>
      </c>
      <c r="AA388" cm="1">
        <f t="array" ref="AA388">INT(_xlfn._xlws.FILTER($V$31:$V$50,$S$31:$S$50=$Y388)*_xlfn._xlws.FILTER(N$27:N$86,$M$27:$M$86=$Z388))</f>
        <v>823</v>
      </c>
      <c r="AB388" cm="1">
        <f t="array" ref="AB388">_xlfn._xlws.FILTER(O$27:O$86,$M$27:$M$86=$Z388)</f>
        <v>0.045</v>
      </c>
      <c r="AC388" cm="1">
        <f t="array" ref="AC388">_xlfn._xlws.FILTER(P$27:P$86,$M$27:$M$86=$Z388)</f>
        <v>0.09</v>
      </c>
      <c r="AD388" cm="1">
        <f t="array" ref="AD388">INT(_xlfn._xlws.FILTER(Q$27:Q$86,$M$27:$M$86=$Z388)*100)</f>
        <v>4</v>
      </c>
      <c r="AE388">
        <f t="shared" si="31"/>
        <v>30007</v>
      </c>
      <c r="AF388" t="str">
        <f t="shared" si="33"/>
        <v>item_30007_7</v>
      </c>
      <c r="AG388">
        <f t="shared" si="32"/>
        <v>7</v>
      </c>
    </row>
    <row r="389" spans="24:33">
      <c r="X389">
        <f t="shared" si="28"/>
        <v>2007</v>
      </c>
      <c r="Y389">
        <f t="shared" si="29"/>
        <v>7</v>
      </c>
      <c r="Z389">
        <f t="shared" si="30"/>
        <v>10</v>
      </c>
      <c r="AA389" cm="1">
        <f t="array" ref="AA389">INT(_xlfn._xlws.FILTER($V$31:$V$50,$S$31:$S$50=$Y389)*_xlfn._xlws.FILTER(N$27:N$86,$M$27:$M$86=$Z389))</f>
        <v>886</v>
      </c>
      <c r="AB389" cm="1">
        <f t="array" ref="AB389">_xlfn._xlws.FILTER(O$27:O$86,$M$27:$M$86=$Z389)</f>
        <v>0.05</v>
      </c>
      <c r="AC389" cm="1">
        <f t="array" ref="AC389">_xlfn._xlws.FILTER(P$27:P$86,$M$27:$M$86=$Z389)</f>
        <v>0.1</v>
      </c>
      <c r="AD389" cm="1">
        <f t="array" ref="AD389">INT(_xlfn._xlws.FILTER(Q$27:Q$86,$M$27:$M$86=$Z389)*100)</f>
        <v>5</v>
      </c>
      <c r="AE389">
        <f t="shared" si="31"/>
        <v>30007</v>
      </c>
      <c r="AF389" t="str">
        <f t="shared" si="33"/>
        <v>item_30007_7</v>
      </c>
      <c r="AG389">
        <f t="shared" si="32"/>
        <v>7</v>
      </c>
    </row>
    <row r="390" spans="24:33">
      <c r="X390">
        <f t="shared" si="28"/>
        <v>2007</v>
      </c>
      <c r="Y390">
        <f t="shared" si="29"/>
        <v>7</v>
      </c>
      <c r="Z390">
        <f t="shared" si="30"/>
        <v>11</v>
      </c>
      <c r="AA390" cm="1">
        <f t="array" ref="AA390">INT(_xlfn._xlws.FILTER($V$31:$V$50,$S$31:$S$50=$Y390)*_xlfn._xlws.FILTER(N$27:N$86,$M$27:$M$86=$Z390))</f>
        <v>949</v>
      </c>
      <c r="AB390" cm="1">
        <f t="array" ref="AB390">_xlfn._xlws.FILTER(O$27:O$86,$M$27:$M$86=$Z390)</f>
        <v>0.055</v>
      </c>
      <c r="AC390" cm="1">
        <f t="array" ref="AC390">_xlfn._xlws.FILTER(P$27:P$86,$M$27:$M$86=$Z390)</f>
        <v>0.11</v>
      </c>
      <c r="AD390" cm="1">
        <f t="array" ref="AD390">INT(_xlfn._xlws.FILTER(Q$27:Q$86,$M$27:$M$86=$Z390)*100)</f>
        <v>5</v>
      </c>
      <c r="AE390">
        <f t="shared" si="31"/>
        <v>30007</v>
      </c>
      <c r="AF390" t="str">
        <f t="shared" si="33"/>
        <v>item_30007_9</v>
      </c>
      <c r="AG390">
        <f t="shared" si="32"/>
        <v>9</v>
      </c>
    </row>
    <row r="391" spans="24:33">
      <c r="X391">
        <f t="shared" si="28"/>
        <v>2007</v>
      </c>
      <c r="Y391">
        <f t="shared" si="29"/>
        <v>7</v>
      </c>
      <c r="Z391">
        <f t="shared" si="30"/>
        <v>12</v>
      </c>
      <c r="AA391" cm="1">
        <f t="array" ref="AA391">INT(_xlfn._xlws.FILTER($V$31:$V$50,$S$31:$S$50=$Y391)*_xlfn._xlws.FILTER(N$27:N$86,$M$27:$M$86=$Z391))</f>
        <v>1013</v>
      </c>
      <c r="AB391" cm="1">
        <f t="array" ref="AB391">_xlfn._xlws.FILTER(O$27:O$86,$M$27:$M$86=$Z391)</f>
        <v>0.06</v>
      </c>
      <c r="AC391" cm="1">
        <f t="array" ref="AC391">_xlfn._xlws.FILTER(P$27:P$86,$M$27:$M$86=$Z391)</f>
        <v>0.12</v>
      </c>
      <c r="AD391" cm="1">
        <f t="array" ref="AD391">INT(_xlfn._xlws.FILTER(Q$27:Q$86,$M$27:$M$86=$Z391)*100)</f>
        <v>6</v>
      </c>
      <c r="AE391">
        <f t="shared" si="31"/>
        <v>30007</v>
      </c>
      <c r="AF391" t="str">
        <f t="shared" si="33"/>
        <v>item_30007_9</v>
      </c>
      <c r="AG391">
        <f t="shared" si="32"/>
        <v>9</v>
      </c>
    </row>
    <row r="392" spans="24:33">
      <c r="X392">
        <f t="shared" si="28"/>
        <v>2007</v>
      </c>
      <c r="Y392">
        <f t="shared" si="29"/>
        <v>7</v>
      </c>
      <c r="Z392">
        <f t="shared" si="30"/>
        <v>13</v>
      </c>
      <c r="AA392" cm="1">
        <f t="array" ref="AA392">INT(_xlfn._xlws.FILTER($V$31:$V$50,$S$31:$S$50=$Y392)*_xlfn._xlws.FILTER(N$27:N$86,$M$27:$M$86=$Z392))</f>
        <v>1076</v>
      </c>
      <c r="AB392" cm="1">
        <f t="array" ref="AB392">_xlfn._xlws.FILTER(O$27:O$86,$M$27:$M$86=$Z392)</f>
        <v>0.065</v>
      </c>
      <c r="AC392" cm="1">
        <f t="array" ref="AC392">_xlfn._xlws.FILTER(P$27:P$86,$M$27:$M$86=$Z392)</f>
        <v>0.13</v>
      </c>
      <c r="AD392" cm="1">
        <f t="array" ref="AD392">INT(_xlfn._xlws.FILTER(Q$27:Q$86,$M$27:$M$86=$Z392)*100)</f>
        <v>6</v>
      </c>
      <c r="AE392">
        <f t="shared" si="31"/>
        <v>30007</v>
      </c>
      <c r="AF392" t="str">
        <f t="shared" si="33"/>
        <v>item_30007_9</v>
      </c>
      <c r="AG392">
        <f t="shared" si="32"/>
        <v>9</v>
      </c>
    </row>
    <row r="393" spans="24:33">
      <c r="X393">
        <f t="shared" si="28"/>
        <v>2007</v>
      </c>
      <c r="Y393">
        <f t="shared" si="29"/>
        <v>7</v>
      </c>
      <c r="Z393">
        <f t="shared" si="30"/>
        <v>14</v>
      </c>
      <c r="AA393" cm="1">
        <f t="array" ref="AA393">INT(_xlfn._xlws.FILTER($V$31:$V$50,$S$31:$S$50=$Y393)*_xlfn._xlws.FILTER(N$27:N$86,$M$27:$M$86=$Z393))</f>
        <v>1140</v>
      </c>
      <c r="AB393" cm="1">
        <f t="array" ref="AB393">_xlfn._xlws.FILTER(O$27:O$86,$M$27:$M$86=$Z393)</f>
        <v>0.07</v>
      </c>
      <c r="AC393" cm="1">
        <f t="array" ref="AC393">_xlfn._xlws.FILTER(P$27:P$86,$M$27:$M$86=$Z393)</f>
        <v>0.14</v>
      </c>
      <c r="AD393" cm="1">
        <f t="array" ref="AD393">INT(_xlfn._xlws.FILTER(Q$27:Q$86,$M$27:$M$86=$Z393)*100)</f>
        <v>7</v>
      </c>
      <c r="AE393">
        <f t="shared" si="31"/>
        <v>30007</v>
      </c>
      <c r="AF393" t="str">
        <f t="shared" si="33"/>
        <v>item_30007_9</v>
      </c>
      <c r="AG393">
        <f t="shared" si="32"/>
        <v>9</v>
      </c>
    </row>
    <row r="394" spans="24:33">
      <c r="X394">
        <f t="shared" si="28"/>
        <v>2007</v>
      </c>
      <c r="Y394">
        <f t="shared" si="29"/>
        <v>7</v>
      </c>
      <c r="Z394">
        <f t="shared" si="30"/>
        <v>15</v>
      </c>
      <c r="AA394" cm="1">
        <f t="array" ref="AA394">INT(_xlfn._xlws.FILTER($V$31:$V$50,$S$31:$S$50=$Y394)*_xlfn._xlws.FILTER(N$27:N$86,$M$27:$M$86=$Z394))</f>
        <v>1203</v>
      </c>
      <c r="AB394" cm="1">
        <f t="array" ref="AB394">_xlfn._xlws.FILTER(O$27:O$86,$M$27:$M$86=$Z394)</f>
        <v>0.075</v>
      </c>
      <c r="AC394" cm="1">
        <f t="array" ref="AC394">_xlfn._xlws.FILTER(P$27:P$86,$M$27:$M$86=$Z394)</f>
        <v>0.15</v>
      </c>
      <c r="AD394" cm="1">
        <f t="array" ref="AD394">INT(_xlfn._xlws.FILTER(Q$27:Q$86,$M$27:$M$86=$Z394)*100)</f>
        <v>7</v>
      </c>
      <c r="AE394">
        <f t="shared" si="31"/>
        <v>30007</v>
      </c>
      <c r="AF394" t="str">
        <f t="shared" si="33"/>
        <v>item_30007_9</v>
      </c>
      <c r="AG394">
        <f t="shared" si="32"/>
        <v>9</v>
      </c>
    </row>
    <row r="395" spans="24:33">
      <c r="X395">
        <f t="shared" si="28"/>
        <v>2007</v>
      </c>
      <c r="Y395">
        <f t="shared" si="29"/>
        <v>7</v>
      </c>
      <c r="Z395">
        <f t="shared" si="30"/>
        <v>16</v>
      </c>
      <c r="AA395" cm="1">
        <f t="array" ref="AA395">INT(_xlfn._xlws.FILTER($V$31:$V$50,$S$31:$S$50=$Y395)*_xlfn._xlws.FILTER(N$27:N$86,$M$27:$M$86=$Z395))</f>
        <v>1266</v>
      </c>
      <c r="AB395" cm="1">
        <f t="array" ref="AB395">_xlfn._xlws.FILTER(O$27:O$86,$M$27:$M$86=$Z395)</f>
        <v>0.08</v>
      </c>
      <c r="AC395" cm="1">
        <f t="array" ref="AC395">_xlfn._xlws.FILTER(P$27:P$86,$M$27:$M$86=$Z395)</f>
        <v>0.16</v>
      </c>
      <c r="AD395" cm="1">
        <f t="array" ref="AD395">INT(_xlfn._xlws.FILTER(Q$27:Q$86,$M$27:$M$86=$Z395)*100)</f>
        <v>8</v>
      </c>
      <c r="AE395">
        <f t="shared" si="31"/>
        <v>30007</v>
      </c>
      <c r="AF395" t="str">
        <f t="shared" si="33"/>
        <v>item_30007_11</v>
      </c>
      <c r="AG395">
        <f t="shared" si="32"/>
        <v>11</v>
      </c>
    </row>
    <row r="396" spans="24:33">
      <c r="X396">
        <f t="shared" si="28"/>
        <v>2007</v>
      </c>
      <c r="Y396">
        <f t="shared" si="29"/>
        <v>7</v>
      </c>
      <c r="Z396">
        <f t="shared" si="30"/>
        <v>17</v>
      </c>
      <c r="AA396" cm="1">
        <f t="array" ref="AA396">INT(_xlfn._xlws.FILTER($V$31:$V$50,$S$31:$S$50=$Y396)*_xlfn._xlws.FILTER(N$27:N$86,$M$27:$M$86=$Z396))</f>
        <v>1330</v>
      </c>
      <c r="AB396" cm="1">
        <f t="array" ref="AB396">_xlfn._xlws.FILTER(O$27:O$86,$M$27:$M$86=$Z396)</f>
        <v>0.085</v>
      </c>
      <c r="AC396" cm="1">
        <f t="array" ref="AC396">_xlfn._xlws.FILTER(P$27:P$86,$M$27:$M$86=$Z396)</f>
        <v>0.17</v>
      </c>
      <c r="AD396" cm="1">
        <f t="array" ref="AD396">INT(_xlfn._xlws.FILTER(Q$27:Q$86,$M$27:$M$86=$Z396)*100)</f>
        <v>8</v>
      </c>
      <c r="AE396">
        <f t="shared" si="31"/>
        <v>30007</v>
      </c>
      <c r="AF396" t="str">
        <f t="shared" si="33"/>
        <v>item_30007_11</v>
      </c>
      <c r="AG396">
        <f t="shared" si="32"/>
        <v>11</v>
      </c>
    </row>
    <row r="397" spans="24:33">
      <c r="X397">
        <f t="shared" si="28"/>
        <v>2007</v>
      </c>
      <c r="Y397">
        <f t="shared" si="29"/>
        <v>7</v>
      </c>
      <c r="Z397">
        <f t="shared" si="30"/>
        <v>18</v>
      </c>
      <c r="AA397" cm="1">
        <f t="array" ref="AA397">INT(_xlfn._xlws.FILTER($V$31:$V$50,$S$31:$S$50=$Y397)*_xlfn._xlws.FILTER(N$27:N$86,$M$27:$M$86=$Z397))</f>
        <v>1393</v>
      </c>
      <c r="AB397" cm="1">
        <f t="array" ref="AB397">_xlfn._xlws.FILTER(O$27:O$86,$M$27:$M$86=$Z397)</f>
        <v>0.09</v>
      </c>
      <c r="AC397" cm="1">
        <f t="array" ref="AC397">_xlfn._xlws.FILTER(P$27:P$86,$M$27:$M$86=$Z397)</f>
        <v>0.18</v>
      </c>
      <c r="AD397" cm="1">
        <f t="array" ref="AD397">INT(_xlfn._xlws.FILTER(Q$27:Q$86,$M$27:$M$86=$Z397)*100)</f>
        <v>9</v>
      </c>
      <c r="AE397">
        <f t="shared" si="31"/>
        <v>30007</v>
      </c>
      <c r="AF397" t="str">
        <f t="shared" si="33"/>
        <v>item_30007_11</v>
      </c>
      <c r="AG397">
        <f t="shared" si="32"/>
        <v>11</v>
      </c>
    </row>
    <row r="398" spans="24:33">
      <c r="X398">
        <f t="shared" si="28"/>
        <v>2007</v>
      </c>
      <c r="Y398">
        <f t="shared" si="29"/>
        <v>7</v>
      </c>
      <c r="Z398">
        <f t="shared" si="30"/>
        <v>19</v>
      </c>
      <c r="AA398" cm="1">
        <f t="array" ref="AA398">INT(_xlfn._xlws.FILTER($V$31:$V$50,$S$31:$S$50=$Y398)*_xlfn._xlws.FILTER(N$27:N$86,$M$27:$M$86=$Z398))</f>
        <v>1456</v>
      </c>
      <c r="AB398" cm="1">
        <f t="array" ref="AB398">_xlfn._xlws.FILTER(O$27:O$86,$M$27:$M$86=$Z398)</f>
        <v>0.095</v>
      </c>
      <c r="AC398" cm="1">
        <f t="array" ref="AC398">_xlfn._xlws.FILTER(P$27:P$86,$M$27:$M$86=$Z398)</f>
        <v>0.19</v>
      </c>
      <c r="AD398" cm="1">
        <f t="array" ref="AD398">INT(_xlfn._xlws.FILTER(Q$27:Q$86,$M$27:$M$86=$Z398)*100)</f>
        <v>9</v>
      </c>
      <c r="AE398">
        <f t="shared" si="31"/>
        <v>30007</v>
      </c>
      <c r="AF398" t="str">
        <f t="shared" si="33"/>
        <v>item_30007_11</v>
      </c>
      <c r="AG398">
        <f t="shared" si="32"/>
        <v>11</v>
      </c>
    </row>
    <row r="399" spans="24:33">
      <c r="X399">
        <f t="shared" si="28"/>
        <v>2007</v>
      </c>
      <c r="Y399">
        <f t="shared" si="29"/>
        <v>7</v>
      </c>
      <c r="Z399">
        <f t="shared" si="30"/>
        <v>20</v>
      </c>
      <c r="AA399" cm="1">
        <f t="array" ref="AA399">INT(_xlfn._xlws.FILTER($V$31:$V$50,$S$31:$S$50=$Y399)*_xlfn._xlws.FILTER(N$27:N$86,$M$27:$M$86=$Z399))</f>
        <v>1520</v>
      </c>
      <c r="AB399" cm="1">
        <f t="array" ref="AB399">_xlfn._xlws.FILTER(O$27:O$86,$M$27:$M$86=$Z399)</f>
        <v>0.1</v>
      </c>
      <c r="AC399" cm="1">
        <f t="array" ref="AC399">_xlfn._xlws.FILTER(P$27:P$86,$M$27:$M$86=$Z399)</f>
        <v>0.2</v>
      </c>
      <c r="AD399" cm="1">
        <f t="array" ref="AD399">INT(_xlfn._xlws.FILTER(Q$27:Q$86,$M$27:$M$86=$Z399)*100)</f>
        <v>10</v>
      </c>
      <c r="AE399">
        <f t="shared" si="31"/>
        <v>30007</v>
      </c>
      <c r="AF399" t="str">
        <f t="shared" si="33"/>
        <v>item_30007_11</v>
      </c>
      <c r="AG399">
        <f t="shared" si="32"/>
        <v>11</v>
      </c>
    </row>
    <row r="400" spans="24:33">
      <c r="X400">
        <f t="shared" si="28"/>
        <v>2007</v>
      </c>
      <c r="Y400">
        <f t="shared" si="29"/>
        <v>7</v>
      </c>
      <c r="Z400">
        <f t="shared" si="30"/>
        <v>21</v>
      </c>
      <c r="AA400" cm="1">
        <f t="array" ref="AA400">INT(_xlfn._xlws.FILTER($V$31:$V$50,$S$31:$S$50=$Y400)*_xlfn._xlws.FILTER(N$27:N$86,$M$27:$M$86=$Z400))</f>
        <v>1583</v>
      </c>
      <c r="AB400" cm="1">
        <f t="array" ref="AB400">_xlfn._xlws.FILTER(O$27:O$86,$M$27:$M$86=$Z400)</f>
        <v>0.105</v>
      </c>
      <c r="AC400" cm="1">
        <f t="array" ref="AC400">_xlfn._xlws.FILTER(P$27:P$86,$M$27:$M$86=$Z400)</f>
        <v>0.21</v>
      </c>
      <c r="AD400" cm="1">
        <f t="array" ref="AD400">INT(_xlfn._xlws.FILTER(Q$27:Q$86,$M$27:$M$86=$Z400)*100)</f>
        <v>10</v>
      </c>
      <c r="AE400">
        <f t="shared" si="31"/>
        <v>30007</v>
      </c>
      <c r="AF400" t="str">
        <f t="shared" si="33"/>
        <v>item_30007_13</v>
      </c>
      <c r="AG400">
        <f t="shared" si="32"/>
        <v>13</v>
      </c>
    </row>
    <row r="401" spans="24:33">
      <c r="X401">
        <f t="shared" ref="X401:X464" si="34">X341+1</f>
        <v>2007</v>
      </c>
      <c r="Y401">
        <f t="shared" ref="Y401:Y464" si="35">Y341+1</f>
        <v>7</v>
      </c>
      <c r="Z401">
        <f t="shared" ref="Z401:Z464" si="36">Z341</f>
        <v>22</v>
      </c>
      <c r="AA401" cm="1">
        <f t="array" ref="AA401">INT(_xlfn._xlws.FILTER($V$31:$V$50,$S$31:$S$50=$Y401)*_xlfn._xlws.FILTER(N$27:N$86,$M$27:$M$86=$Z401))</f>
        <v>1646</v>
      </c>
      <c r="AB401" cm="1">
        <f t="array" ref="AB401">_xlfn._xlws.FILTER(O$27:O$86,$M$27:$M$86=$Z401)</f>
        <v>0.11</v>
      </c>
      <c r="AC401" cm="1">
        <f t="array" ref="AC401">_xlfn._xlws.FILTER(P$27:P$86,$M$27:$M$86=$Z401)</f>
        <v>0.22</v>
      </c>
      <c r="AD401" cm="1">
        <f t="array" ref="AD401">INT(_xlfn._xlws.FILTER(Q$27:Q$86,$M$27:$M$86=$Z401)*100)</f>
        <v>11</v>
      </c>
      <c r="AE401">
        <f t="shared" ref="AE401:AE464" si="37">AE341+1</f>
        <v>30007</v>
      </c>
      <c r="AF401" t="str">
        <f t="shared" si="33"/>
        <v>item_30007_13</v>
      </c>
      <c r="AG401">
        <f t="shared" ref="AG401:AG464" si="38">AG341</f>
        <v>13</v>
      </c>
    </row>
    <row r="402" spans="24:33">
      <c r="X402">
        <f t="shared" si="34"/>
        <v>2007</v>
      </c>
      <c r="Y402">
        <f t="shared" si="35"/>
        <v>7</v>
      </c>
      <c r="Z402">
        <f t="shared" si="36"/>
        <v>23</v>
      </c>
      <c r="AA402" cm="1">
        <f t="array" ref="AA402">INT(_xlfn._xlws.FILTER($V$31:$V$50,$S$31:$S$50=$Y402)*_xlfn._xlws.FILTER(N$27:N$86,$M$27:$M$86=$Z402))</f>
        <v>1710</v>
      </c>
      <c r="AB402" cm="1">
        <f t="array" ref="AB402">_xlfn._xlws.FILTER(O$27:O$86,$M$27:$M$86=$Z402)</f>
        <v>0.115</v>
      </c>
      <c r="AC402" cm="1">
        <f t="array" ref="AC402">_xlfn._xlws.FILTER(P$27:P$86,$M$27:$M$86=$Z402)</f>
        <v>0.23</v>
      </c>
      <c r="AD402" cm="1">
        <f t="array" ref="AD402">INT(_xlfn._xlws.FILTER(Q$27:Q$86,$M$27:$M$86=$Z402)*100)</f>
        <v>11</v>
      </c>
      <c r="AE402">
        <f t="shared" si="37"/>
        <v>30007</v>
      </c>
      <c r="AF402" t="str">
        <f t="shared" si="33"/>
        <v>item_30007_13</v>
      </c>
      <c r="AG402">
        <f t="shared" si="38"/>
        <v>13</v>
      </c>
    </row>
    <row r="403" spans="24:33">
      <c r="X403">
        <f t="shared" si="34"/>
        <v>2007</v>
      </c>
      <c r="Y403">
        <f t="shared" si="35"/>
        <v>7</v>
      </c>
      <c r="Z403">
        <f t="shared" si="36"/>
        <v>24</v>
      </c>
      <c r="AA403" cm="1">
        <f t="array" ref="AA403">INT(_xlfn._xlws.FILTER($V$31:$V$50,$S$31:$S$50=$Y403)*_xlfn._xlws.FILTER(N$27:N$86,$M$27:$M$86=$Z403))</f>
        <v>1773</v>
      </c>
      <c r="AB403" cm="1">
        <f t="array" ref="AB403">_xlfn._xlws.FILTER(O$27:O$86,$M$27:$M$86=$Z403)</f>
        <v>0.12</v>
      </c>
      <c r="AC403" cm="1">
        <f t="array" ref="AC403">_xlfn._xlws.FILTER(P$27:P$86,$M$27:$M$86=$Z403)</f>
        <v>0.24</v>
      </c>
      <c r="AD403" cm="1">
        <f t="array" ref="AD403">INT(_xlfn._xlws.FILTER(Q$27:Q$86,$M$27:$M$86=$Z403)*100)</f>
        <v>12</v>
      </c>
      <c r="AE403">
        <f t="shared" si="37"/>
        <v>30007</v>
      </c>
      <c r="AF403" t="str">
        <f t="shared" si="33"/>
        <v>item_30007_13</v>
      </c>
      <c r="AG403">
        <f t="shared" si="38"/>
        <v>13</v>
      </c>
    </row>
    <row r="404" spans="24:33">
      <c r="X404">
        <f t="shared" si="34"/>
        <v>2007</v>
      </c>
      <c r="Y404">
        <f t="shared" si="35"/>
        <v>7</v>
      </c>
      <c r="Z404">
        <f t="shared" si="36"/>
        <v>25</v>
      </c>
      <c r="AA404" cm="1">
        <f t="array" ref="AA404">INT(_xlfn._xlws.FILTER($V$31:$V$50,$S$31:$S$50=$Y404)*_xlfn._xlws.FILTER(N$27:N$86,$M$27:$M$86=$Z404))</f>
        <v>1836</v>
      </c>
      <c r="AB404" cm="1">
        <f t="array" ref="AB404">_xlfn._xlws.FILTER(O$27:O$86,$M$27:$M$86=$Z404)</f>
        <v>0.125</v>
      </c>
      <c r="AC404" cm="1">
        <f t="array" ref="AC404">_xlfn._xlws.FILTER(P$27:P$86,$M$27:$M$86=$Z404)</f>
        <v>0.25</v>
      </c>
      <c r="AD404" cm="1">
        <f t="array" ref="AD404">INT(_xlfn._xlws.FILTER(Q$27:Q$86,$M$27:$M$86=$Z404)*100)</f>
        <v>12</v>
      </c>
      <c r="AE404">
        <f t="shared" si="37"/>
        <v>30007</v>
      </c>
      <c r="AF404" t="str">
        <f t="shared" si="33"/>
        <v>item_30007_13</v>
      </c>
      <c r="AG404">
        <f t="shared" si="38"/>
        <v>13</v>
      </c>
    </row>
    <row r="405" spans="24:33">
      <c r="X405">
        <f t="shared" si="34"/>
        <v>2007</v>
      </c>
      <c r="Y405">
        <f t="shared" si="35"/>
        <v>7</v>
      </c>
      <c r="Z405">
        <f t="shared" si="36"/>
        <v>26</v>
      </c>
      <c r="AA405" cm="1">
        <f t="array" ref="AA405">INT(_xlfn._xlws.FILTER($V$31:$V$50,$S$31:$S$50=$Y405)*_xlfn._xlws.FILTER(N$27:N$86,$M$27:$M$86=$Z405))</f>
        <v>1900</v>
      </c>
      <c r="AB405" cm="1">
        <f t="array" ref="AB405">_xlfn._xlws.FILTER(O$27:O$86,$M$27:$M$86=$Z405)</f>
        <v>0.13</v>
      </c>
      <c r="AC405" cm="1">
        <f t="array" ref="AC405">_xlfn._xlws.FILTER(P$27:P$86,$M$27:$M$86=$Z405)</f>
        <v>0.26</v>
      </c>
      <c r="AD405" cm="1">
        <f t="array" ref="AD405">INT(_xlfn._xlws.FILTER(Q$27:Q$86,$M$27:$M$86=$Z405)*100)</f>
        <v>13</v>
      </c>
      <c r="AE405">
        <f t="shared" si="37"/>
        <v>30007</v>
      </c>
      <c r="AF405" t="str">
        <f t="shared" ref="AF405:AF468" si="39">"item_"&amp;AE405&amp;"_"&amp;AG405</f>
        <v>item_30007_15</v>
      </c>
      <c r="AG405">
        <f t="shared" si="38"/>
        <v>15</v>
      </c>
    </row>
    <row r="406" spans="24:33">
      <c r="X406">
        <f t="shared" si="34"/>
        <v>2007</v>
      </c>
      <c r="Y406">
        <f t="shared" si="35"/>
        <v>7</v>
      </c>
      <c r="Z406">
        <f t="shared" si="36"/>
        <v>27</v>
      </c>
      <c r="AA406" cm="1">
        <f t="array" ref="AA406">INT(_xlfn._xlws.FILTER($V$31:$V$50,$S$31:$S$50=$Y406)*_xlfn._xlws.FILTER(N$27:N$86,$M$27:$M$86=$Z406))</f>
        <v>1963</v>
      </c>
      <c r="AB406" cm="1">
        <f t="array" ref="AB406">_xlfn._xlws.FILTER(O$27:O$86,$M$27:$M$86=$Z406)</f>
        <v>0.135</v>
      </c>
      <c r="AC406" cm="1">
        <f t="array" ref="AC406">_xlfn._xlws.FILTER(P$27:P$86,$M$27:$M$86=$Z406)</f>
        <v>0.27</v>
      </c>
      <c r="AD406" cm="1">
        <f t="array" ref="AD406">INT(_xlfn._xlws.FILTER(Q$27:Q$86,$M$27:$M$86=$Z406)*100)</f>
        <v>13</v>
      </c>
      <c r="AE406">
        <f t="shared" si="37"/>
        <v>30007</v>
      </c>
      <c r="AF406" t="str">
        <f t="shared" si="39"/>
        <v>item_30007_15</v>
      </c>
      <c r="AG406">
        <f t="shared" si="38"/>
        <v>15</v>
      </c>
    </row>
    <row r="407" spans="24:33">
      <c r="X407">
        <f t="shared" si="34"/>
        <v>2007</v>
      </c>
      <c r="Y407">
        <f t="shared" si="35"/>
        <v>7</v>
      </c>
      <c r="Z407">
        <f t="shared" si="36"/>
        <v>28</v>
      </c>
      <c r="AA407" cm="1">
        <f t="array" ref="AA407">INT(_xlfn._xlws.FILTER($V$31:$V$50,$S$31:$S$50=$Y407)*_xlfn._xlws.FILTER(N$27:N$86,$M$27:$M$86=$Z407))</f>
        <v>2026</v>
      </c>
      <c r="AB407" cm="1">
        <f t="array" ref="AB407">_xlfn._xlws.FILTER(O$27:O$86,$M$27:$M$86=$Z407)</f>
        <v>0.14</v>
      </c>
      <c r="AC407" cm="1">
        <f t="array" ref="AC407">_xlfn._xlws.FILTER(P$27:P$86,$M$27:$M$86=$Z407)</f>
        <v>0.28</v>
      </c>
      <c r="AD407" cm="1">
        <f t="array" ref="AD407">INT(_xlfn._xlws.FILTER(Q$27:Q$86,$M$27:$M$86=$Z407)*100)</f>
        <v>14</v>
      </c>
      <c r="AE407">
        <f t="shared" si="37"/>
        <v>30007</v>
      </c>
      <c r="AF407" t="str">
        <f t="shared" si="39"/>
        <v>item_30007_15</v>
      </c>
      <c r="AG407">
        <f t="shared" si="38"/>
        <v>15</v>
      </c>
    </row>
    <row r="408" spans="24:33">
      <c r="X408">
        <f t="shared" si="34"/>
        <v>2007</v>
      </c>
      <c r="Y408">
        <f t="shared" si="35"/>
        <v>7</v>
      </c>
      <c r="Z408">
        <f t="shared" si="36"/>
        <v>29</v>
      </c>
      <c r="AA408" cm="1">
        <f t="array" ref="AA408">INT(_xlfn._xlws.FILTER($V$31:$V$50,$S$31:$S$50=$Y408)*_xlfn._xlws.FILTER(N$27:N$86,$M$27:$M$86=$Z408))</f>
        <v>2090</v>
      </c>
      <c r="AB408" cm="1">
        <f t="array" ref="AB408">_xlfn._xlws.FILTER(O$27:O$86,$M$27:$M$86=$Z408)</f>
        <v>0.145</v>
      </c>
      <c r="AC408" cm="1">
        <f t="array" ref="AC408">_xlfn._xlws.FILTER(P$27:P$86,$M$27:$M$86=$Z408)</f>
        <v>0.29</v>
      </c>
      <c r="AD408" cm="1">
        <f t="array" ref="AD408">INT(_xlfn._xlws.FILTER(Q$27:Q$86,$M$27:$M$86=$Z408)*100)</f>
        <v>14</v>
      </c>
      <c r="AE408">
        <f t="shared" si="37"/>
        <v>30007</v>
      </c>
      <c r="AF408" t="str">
        <f t="shared" si="39"/>
        <v>item_30007_15</v>
      </c>
      <c r="AG408">
        <f t="shared" si="38"/>
        <v>15</v>
      </c>
    </row>
    <row r="409" spans="24:33">
      <c r="X409">
        <f t="shared" si="34"/>
        <v>2007</v>
      </c>
      <c r="Y409">
        <f t="shared" si="35"/>
        <v>7</v>
      </c>
      <c r="Z409">
        <f t="shared" si="36"/>
        <v>30</v>
      </c>
      <c r="AA409" cm="1">
        <f t="array" ref="AA409">INT(_xlfn._xlws.FILTER($V$31:$V$50,$S$31:$S$50=$Y409)*_xlfn._xlws.FILTER(N$27:N$86,$M$27:$M$86=$Z409))</f>
        <v>2153</v>
      </c>
      <c r="AB409" cm="1">
        <f t="array" ref="AB409">_xlfn._xlws.FILTER(O$27:O$86,$M$27:$M$86=$Z409)</f>
        <v>0.15</v>
      </c>
      <c r="AC409" cm="1">
        <f t="array" ref="AC409">_xlfn._xlws.FILTER(P$27:P$86,$M$27:$M$86=$Z409)</f>
        <v>0.3</v>
      </c>
      <c r="AD409" cm="1">
        <f t="array" ref="AD409">INT(_xlfn._xlws.FILTER(Q$27:Q$86,$M$27:$M$86=$Z409)*100)</f>
        <v>15</v>
      </c>
      <c r="AE409">
        <f t="shared" si="37"/>
        <v>30007</v>
      </c>
      <c r="AF409" t="str">
        <f t="shared" si="39"/>
        <v>item_30007_15</v>
      </c>
      <c r="AG409">
        <f t="shared" si="38"/>
        <v>15</v>
      </c>
    </row>
    <row r="410" spans="24:33">
      <c r="X410">
        <f t="shared" si="34"/>
        <v>2007</v>
      </c>
      <c r="Y410">
        <f t="shared" si="35"/>
        <v>7</v>
      </c>
      <c r="Z410">
        <f t="shared" si="36"/>
        <v>31</v>
      </c>
      <c r="AA410" cm="1">
        <f t="array" ref="AA410">INT(_xlfn._xlws.FILTER($V$31:$V$50,$S$31:$S$50=$Y410)*_xlfn._xlws.FILTER(N$27:N$86,$M$27:$M$86=$Z410))</f>
        <v>2216</v>
      </c>
      <c r="AB410" cm="1">
        <f t="array" ref="AB410">_xlfn._xlws.FILTER(O$27:O$86,$M$27:$M$86=$Z410)</f>
        <v>0.155</v>
      </c>
      <c r="AC410" cm="1">
        <f t="array" ref="AC410">_xlfn._xlws.FILTER(P$27:P$86,$M$27:$M$86=$Z410)</f>
        <v>0.31</v>
      </c>
      <c r="AD410" cm="1">
        <f t="array" ref="AD410">INT(_xlfn._xlws.FILTER(Q$27:Q$86,$M$27:$M$86=$Z410)*100)</f>
        <v>15</v>
      </c>
      <c r="AE410">
        <f t="shared" si="37"/>
        <v>30007</v>
      </c>
      <c r="AF410" t="str">
        <f t="shared" si="39"/>
        <v>item_30007_17</v>
      </c>
      <c r="AG410">
        <f t="shared" si="38"/>
        <v>17</v>
      </c>
    </row>
    <row r="411" spans="24:33">
      <c r="X411">
        <f t="shared" si="34"/>
        <v>2007</v>
      </c>
      <c r="Y411">
        <f t="shared" si="35"/>
        <v>7</v>
      </c>
      <c r="Z411">
        <f t="shared" si="36"/>
        <v>32</v>
      </c>
      <c r="AA411" cm="1">
        <f t="array" ref="AA411">INT(_xlfn._xlws.FILTER($V$31:$V$50,$S$31:$S$50=$Y411)*_xlfn._xlws.FILTER(N$27:N$86,$M$27:$M$86=$Z411))</f>
        <v>2280</v>
      </c>
      <c r="AB411" cm="1">
        <f t="array" ref="AB411">_xlfn._xlws.FILTER(O$27:O$86,$M$27:$M$86=$Z411)</f>
        <v>0.16</v>
      </c>
      <c r="AC411" cm="1">
        <f t="array" ref="AC411">_xlfn._xlws.FILTER(P$27:P$86,$M$27:$M$86=$Z411)</f>
        <v>0.32</v>
      </c>
      <c r="AD411" cm="1">
        <f t="array" ref="AD411">INT(_xlfn._xlws.FILTER(Q$27:Q$86,$M$27:$M$86=$Z411)*100)</f>
        <v>16</v>
      </c>
      <c r="AE411">
        <f t="shared" si="37"/>
        <v>30007</v>
      </c>
      <c r="AF411" t="str">
        <f t="shared" si="39"/>
        <v>item_30007_17</v>
      </c>
      <c r="AG411">
        <f t="shared" si="38"/>
        <v>17</v>
      </c>
    </row>
    <row r="412" spans="24:33">
      <c r="X412">
        <f t="shared" si="34"/>
        <v>2007</v>
      </c>
      <c r="Y412">
        <f t="shared" si="35"/>
        <v>7</v>
      </c>
      <c r="Z412">
        <f t="shared" si="36"/>
        <v>33</v>
      </c>
      <c r="AA412" cm="1">
        <f t="array" ref="AA412">INT(_xlfn._xlws.FILTER($V$31:$V$50,$S$31:$S$50=$Y412)*_xlfn._xlws.FILTER(N$27:N$86,$M$27:$M$86=$Z412))</f>
        <v>2343</v>
      </c>
      <c r="AB412" cm="1">
        <f t="array" ref="AB412">_xlfn._xlws.FILTER(O$27:O$86,$M$27:$M$86=$Z412)</f>
        <v>0.165</v>
      </c>
      <c r="AC412" cm="1">
        <f t="array" ref="AC412">_xlfn._xlws.FILTER(P$27:P$86,$M$27:$M$86=$Z412)</f>
        <v>0.33</v>
      </c>
      <c r="AD412" cm="1">
        <f t="array" ref="AD412">INT(_xlfn._xlws.FILTER(Q$27:Q$86,$M$27:$M$86=$Z412)*100)</f>
        <v>16</v>
      </c>
      <c r="AE412">
        <f t="shared" si="37"/>
        <v>30007</v>
      </c>
      <c r="AF412" t="str">
        <f t="shared" si="39"/>
        <v>item_30007_17</v>
      </c>
      <c r="AG412">
        <f t="shared" si="38"/>
        <v>17</v>
      </c>
    </row>
    <row r="413" spans="24:33">
      <c r="X413">
        <f t="shared" si="34"/>
        <v>2007</v>
      </c>
      <c r="Y413">
        <f t="shared" si="35"/>
        <v>7</v>
      </c>
      <c r="Z413">
        <f t="shared" si="36"/>
        <v>34</v>
      </c>
      <c r="AA413" cm="1">
        <f t="array" ref="AA413">INT(_xlfn._xlws.FILTER($V$31:$V$50,$S$31:$S$50=$Y413)*_xlfn._xlws.FILTER(N$27:N$86,$M$27:$M$86=$Z413))</f>
        <v>2406</v>
      </c>
      <c r="AB413" cm="1">
        <f t="array" ref="AB413">_xlfn._xlws.FILTER(O$27:O$86,$M$27:$M$86=$Z413)</f>
        <v>0.17</v>
      </c>
      <c r="AC413" cm="1">
        <f t="array" ref="AC413">_xlfn._xlws.FILTER(P$27:P$86,$M$27:$M$86=$Z413)</f>
        <v>0.34</v>
      </c>
      <c r="AD413" cm="1">
        <f t="array" ref="AD413">INT(_xlfn._xlws.FILTER(Q$27:Q$86,$M$27:$M$86=$Z413)*100)</f>
        <v>17</v>
      </c>
      <c r="AE413">
        <f t="shared" si="37"/>
        <v>30007</v>
      </c>
      <c r="AF413" t="str">
        <f t="shared" si="39"/>
        <v>item_30007_17</v>
      </c>
      <c r="AG413">
        <f t="shared" si="38"/>
        <v>17</v>
      </c>
    </row>
    <row r="414" spans="24:33">
      <c r="X414">
        <f t="shared" si="34"/>
        <v>2007</v>
      </c>
      <c r="Y414">
        <f t="shared" si="35"/>
        <v>7</v>
      </c>
      <c r="Z414">
        <f t="shared" si="36"/>
        <v>35</v>
      </c>
      <c r="AA414" cm="1">
        <f t="array" ref="AA414">INT(_xlfn._xlws.FILTER($V$31:$V$50,$S$31:$S$50=$Y414)*_xlfn._xlws.FILTER(N$27:N$86,$M$27:$M$86=$Z414))</f>
        <v>2470</v>
      </c>
      <c r="AB414" cm="1">
        <f t="array" ref="AB414">_xlfn._xlws.FILTER(O$27:O$86,$M$27:$M$86=$Z414)</f>
        <v>0.175</v>
      </c>
      <c r="AC414" cm="1">
        <f t="array" ref="AC414">_xlfn._xlws.FILTER(P$27:P$86,$M$27:$M$86=$Z414)</f>
        <v>0.35</v>
      </c>
      <c r="AD414" cm="1">
        <f t="array" ref="AD414">INT(_xlfn._xlws.FILTER(Q$27:Q$86,$M$27:$M$86=$Z414)*100)</f>
        <v>17</v>
      </c>
      <c r="AE414">
        <f t="shared" si="37"/>
        <v>30007</v>
      </c>
      <c r="AF414" t="str">
        <f t="shared" si="39"/>
        <v>item_30007_17</v>
      </c>
      <c r="AG414">
        <f t="shared" si="38"/>
        <v>17</v>
      </c>
    </row>
    <row r="415" spans="24:33">
      <c r="X415">
        <f t="shared" si="34"/>
        <v>2007</v>
      </c>
      <c r="Y415">
        <f t="shared" si="35"/>
        <v>7</v>
      </c>
      <c r="Z415">
        <f t="shared" si="36"/>
        <v>36</v>
      </c>
      <c r="AA415" cm="1">
        <f t="array" ref="AA415">INT(_xlfn._xlws.FILTER($V$31:$V$50,$S$31:$S$50=$Y415)*_xlfn._xlws.FILTER(N$27:N$86,$M$27:$M$86=$Z415))</f>
        <v>2533</v>
      </c>
      <c r="AB415" cm="1">
        <f t="array" ref="AB415">_xlfn._xlws.FILTER(O$27:O$86,$M$27:$M$86=$Z415)</f>
        <v>0.18</v>
      </c>
      <c r="AC415" cm="1">
        <f t="array" ref="AC415">_xlfn._xlws.FILTER(P$27:P$86,$M$27:$M$86=$Z415)</f>
        <v>0.36</v>
      </c>
      <c r="AD415" cm="1">
        <f t="array" ref="AD415">INT(_xlfn._xlws.FILTER(Q$27:Q$86,$M$27:$M$86=$Z415)*100)</f>
        <v>18</v>
      </c>
      <c r="AE415">
        <f t="shared" si="37"/>
        <v>30007</v>
      </c>
      <c r="AF415" t="str">
        <f t="shared" si="39"/>
        <v>item_30007_19</v>
      </c>
      <c r="AG415">
        <f t="shared" si="38"/>
        <v>19</v>
      </c>
    </row>
    <row r="416" spans="24:33">
      <c r="X416">
        <f t="shared" si="34"/>
        <v>2007</v>
      </c>
      <c r="Y416">
        <f t="shared" si="35"/>
        <v>7</v>
      </c>
      <c r="Z416">
        <f t="shared" si="36"/>
        <v>37</v>
      </c>
      <c r="AA416" cm="1">
        <f t="array" ref="AA416">INT(_xlfn._xlws.FILTER($V$31:$V$50,$S$31:$S$50=$Y416)*_xlfn._xlws.FILTER(N$27:N$86,$M$27:$M$86=$Z416))</f>
        <v>2596</v>
      </c>
      <c r="AB416" cm="1">
        <f t="array" ref="AB416">_xlfn._xlws.FILTER(O$27:O$86,$M$27:$M$86=$Z416)</f>
        <v>0.185</v>
      </c>
      <c r="AC416" cm="1">
        <f t="array" ref="AC416">_xlfn._xlws.FILTER(P$27:P$86,$M$27:$M$86=$Z416)</f>
        <v>0.37</v>
      </c>
      <c r="AD416" cm="1">
        <f t="array" ref="AD416">INT(_xlfn._xlws.FILTER(Q$27:Q$86,$M$27:$M$86=$Z416)*100)</f>
        <v>18</v>
      </c>
      <c r="AE416">
        <f t="shared" si="37"/>
        <v>30007</v>
      </c>
      <c r="AF416" t="str">
        <f t="shared" si="39"/>
        <v>item_30007_19</v>
      </c>
      <c r="AG416">
        <f t="shared" si="38"/>
        <v>19</v>
      </c>
    </row>
    <row r="417" spans="24:33">
      <c r="X417">
        <f t="shared" si="34"/>
        <v>2007</v>
      </c>
      <c r="Y417">
        <f t="shared" si="35"/>
        <v>7</v>
      </c>
      <c r="Z417">
        <f t="shared" si="36"/>
        <v>38</v>
      </c>
      <c r="AA417" cm="1">
        <f t="array" ref="AA417">INT(_xlfn._xlws.FILTER($V$31:$V$50,$S$31:$S$50=$Y417)*_xlfn._xlws.FILTER(N$27:N$86,$M$27:$M$86=$Z417))</f>
        <v>2660</v>
      </c>
      <c r="AB417" cm="1">
        <f t="array" ref="AB417">_xlfn._xlws.FILTER(O$27:O$86,$M$27:$M$86=$Z417)</f>
        <v>0.19</v>
      </c>
      <c r="AC417" cm="1">
        <f t="array" ref="AC417">_xlfn._xlws.FILTER(P$27:P$86,$M$27:$M$86=$Z417)</f>
        <v>0.38</v>
      </c>
      <c r="AD417" cm="1">
        <f t="array" ref="AD417">INT(_xlfn._xlws.FILTER(Q$27:Q$86,$M$27:$M$86=$Z417)*100)</f>
        <v>19</v>
      </c>
      <c r="AE417">
        <f t="shared" si="37"/>
        <v>30007</v>
      </c>
      <c r="AF417" t="str">
        <f t="shared" si="39"/>
        <v>item_30007_19</v>
      </c>
      <c r="AG417">
        <f t="shared" si="38"/>
        <v>19</v>
      </c>
    </row>
    <row r="418" spans="24:33">
      <c r="X418">
        <f t="shared" si="34"/>
        <v>2007</v>
      </c>
      <c r="Y418">
        <f t="shared" si="35"/>
        <v>7</v>
      </c>
      <c r="Z418">
        <f t="shared" si="36"/>
        <v>39</v>
      </c>
      <c r="AA418" cm="1">
        <f t="array" ref="AA418">INT(_xlfn._xlws.FILTER($V$31:$V$50,$S$31:$S$50=$Y418)*_xlfn._xlws.FILTER(N$27:N$86,$M$27:$M$86=$Z418))</f>
        <v>2723</v>
      </c>
      <c r="AB418" cm="1">
        <f t="array" ref="AB418">_xlfn._xlws.FILTER(O$27:O$86,$M$27:$M$86=$Z418)</f>
        <v>0.195</v>
      </c>
      <c r="AC418" cm="1">
        <f t="array" ref="AC418">_xlfn._xlws.FILTER(P$27:P$86,$M$27:$M$86=$Z418)</f>
        <v>0.39</v>
      </c>
      <c r="AD418" cm="1">
        <f t="array" ref="AD418">INT(_xlfn._xlws.FILTER(Q$27:Q$86,$M$27:$M$86=$Z418)*100)</f>
        <v>19</v>
      </c>
      <c r="AE418">
        <f t="shared" si="37"/>
        <v>30007</v>
      </c>
      <c r="AF418" t="str">
        <f t="shared" si="39"/>
        <v>item_30007_19</v>
      </c>
      <c r="AG418">
        <f t="shared" si="38"/>
        <v>19</v>
      </c>
    </row>
    <row r="419" spans="24:33">
      <c r="X419">
        <f t="shared" si="34"/>
        <v>2007</v>
      </c>
      <c r="Y419">
        <f t="shared" si="35"/>
        <v>7</v>
      </c>
      <c r="Z419">
        <f t="shared" si="36"/>
        <v>40</v>
      </c>
      <c r="AA419" cm="1">
        <f t="array" ref="AA419">INT(_xlfn._xlws.FILTER($V$31:$V$50,$S$31:$S$50=$Y419)*_xlfn._xlws.FILTER(N$27:N$86,$M$27:$M$86=$Z419))</f>
        <v>2786</v>
      </c>
      <c r="AB419" cm="1">
        <f t="array" ref="AB419">_xlfn._xlws.FILTER(O$27:O$86,$M$27:$M$86=$Z419)</f>
        <v>0.2</v>
      </c>
      <c r="AC419" cm="1">
        <f t="array" ref="AC419">_xlfn._xlws.FILTER(P$27:P$86,$M$27:$M$86=$Z419)</f>
        <v>0.4</v>
      </c>
      <c r="AD419" cm="1">
        <f t="array" ref="AD419">INT(_xlfn._xlws.FILTER(Q$27:Q$86,$M$27:$M$86=$Z419)*100)</f>
        <v>20</v>
      </c>
      <c r="AE419">
        <f t="shared" si="37"/>
        <v>30007</v>
      </c>
      <c r="AF419" t="str">
        <f t="shared" si="39"/>
        <v>item_30007_19</v>
      </c>
      <c r="AG419">
        <f t="shared" si="38"/>
        <v>19</v>
      </c>
    </row>
    <row r="420" spans="24:33">
      <c r="X420">
        <f t="shared" si="34"/>
        <v>2007</v>
      </c>
      <c r="Y420">
        <f t="shared" si="35"/>
        <v>7</v>
      </c>
      <c r="Z420">
        <f t="shared" si="36"/>
        <v>41</v>
      </c>
      <c r="AA420" cm="1">
        <f t="array" ref="AA420">INT(_xlfn._xlws.FILTER($V$31:$V$50,$S$31:$S$50=$Y420)*_xlfn._xlws.FILTER(N$27:N$86,$M$27:$M$86=$Z420))</f>
        <v>2850</v>
      </c>
      <c r="AB420" cm="1">
        <f t="array" ref="AB420">_xlfn._xlws.FILTER(O$27:O$86,$M$27:$M$86=$Z420)</f>
        <v>0.205</v>
      </c>
      <c r="AC420" cm="1">
        <f t="array" ref="AC420">_xlfn._xlws.FILTER(P$27:P$86,$M$27:$M$86=$Z420)</f>
        <v>0.41</v>
      </c>
      <c r="AD420" cm="1">
        <f t="array" ref="AD420">INT(_xlfn._xlws.FILTER(Q$27:Q$86,$M$27:$M$86=$Z420)*100)</f>
        <v>20</v>
      </c>
      <c r="AE420">
        <f t="shared" si="37"/>
        <v>30007</v>
      </c>
      <c r="AF420" t="str">
        <f t="shared" si="39"/>
        <v>item_30007_22</v>
      </c>
      <c r="AG420">
        <f t="shared" si="38"/>
        <v>22</v>
      </c>
    </row>
    <row r="421" spans="24:33">
      <c r="X421">
        <f t="shared" si="34"/>
        <v>2007</v>
      </c>
      <c r="Y421">
        <f t="shared" si="35"/>
        <v>7</v>
      </c>
      <c r="Z421">
        <f t="shared" si="36"/>
        <v>42</v>
      </c>
      <c r="AA421" cm="1">
        <f t="array" ref="AA421">INT(_xlfn._xlws.FILTER($V$31:$V$50,$S$31:$S$50=$Y421)*_xlfn._xlws.FILTER(N$27:N$86,$M$27:$M$86=$Z421))</f>
        <v>2913</v>
      </c>
      <c r="AB421" cm="1">
        <f t="array" ref="AB421">_xlfn._xlws.FILTER(O$27:O$86,$M$27:$M$86=$Z421)</f>
        <v>0.21</v>
      </c>
      <c r="AC421" cm="1">
        <f t="array" ref="AC421">_xlfn._xlws.FILTER(P$27:P$86,$M$27:$M$86=$Z421)</f>
        <v>0.42</v>
      </c>
      <c r="AD421" cm="1">
        <f t="array" ref="AD421">INT(_xlfn._xlws.FILTER(Q$27:Q$86,$M$27:$M$86=$Z421)*100)</f>
        <v>21</v>
      </c>
      <c r="AE421">
        <f t="shared" si="37"/>
        <v>30007</v>
      </c>
      <c r="AF421" t="str">
        <f t="shared" si="39"/>
        <v>item_30007_22</v>
      </c>
      <c r="AG421">
        <f t="shared" si="38"/>
        <v>22</v>
      </c>
    </row>
    <row r="422" spans="24:33">
      <c r="X422">
        <f t="shared" si="34"/>
        <v>2007</v>
      </c>
      <c r="Y422">
        <f t="shared" si="35"/>
        <v>7</v>
      </c>
      <c r="Z422">
        <f t="shared" si="36"/>
        <v>43</v>
      </c>
      <c r="AA422" cm="1">
        <f t="array" ref="AA422">INT(_xlfn._xlws.FILTER($V$31:$V$50,$S$31:$S$50=$Y422)*_xlfn._xlws.FILTER(N$27:N$86,$M$27:$M$86=$Z422))</f>
        <v>2976</v>
      </c>
      <c r="AB422" cm="1">
        <f t="array" ref="AB422">_xlfn._xlws.FILTER(O$27:O$86,$M$27:$M$86=$Z422)</f>
        <v>0.215</v>
      </c>
      <c r="AC422" cm="1">
        <f t="array" ref="AC422">_xlfn._xlws.FILTER(P$27:P$86,$M$27:$M$86=$Z422)</f>
        <v>0.43</v>
      </c>
      <c r="AD422" cm="1">
        <f t="array" ref="AD422">INT(_xlfn._xlws.FILTER(Q$27:Q$86,$M$27:$M$86=$Z422)*100)</f>
        <v>21</v>
      </c>
      <c r="AE422">
        <f t="shared" si="37"/>
        <v>30007</v>
      </c>
      <c r="AF422" t="str">
        <f t="shared" si="39"/>
        <v>item_30007_22</v>
      </c>
      <c r="AG422">
        <f t="shared" si="38"/>
        <v>22</v>
      </c>
    </row>
    <row r="423" spans="24:33">
      <c r="X423">
        <f t="shared" si="34"/>
        <v>2007</v>
      </c>
      <c r="Y423">
        <f t="shared" si="35"/>
        <v>7</v>
      </c>
      <c r="Z423">
        <f t="shared" si="36"/>
        <v>44</v>
      </c>
      <c r="AA423" cm="1">
        <f t="array" ref="AA423">INT(_xlfn._xlws.FILTER($V$31:$V$50,$S$31:$S$50=$Y423)*_xlfn._xlws.FILTER(N$27:N$86,$M$27:$M$86=$Z423))</f>
        <v>3040</v>
      </c>
      <c r="AB423" cm="1">
        <f t="array" ref="AB423">_xlfn._xlws.FILTER(O$27:O$86,$M$27:$M$86=$Z423)</f>
        <v>0.22</v>
      </c>
      <c r="AC423" cm="1">
        <f t="array" ref="AC423">_xlfn._xlws.FILTER(P$27:P$86,$M$27:$M$86=$Z423)</f>
        <v>0.44</v>
      </c>
      <c r="AD423" cm="1">
        <f t="array" ref="AD423">INT(_xlfn._xlws.FILTER(Q$27:Q$86,$M$27:$M$86=$Z423)*100)</f>
        <v>22</v>
      </c>
      <c r="AE423">
        <f t="shared" si="37"/>
        <v>30007</v>
      </c>
      <c r="AF423" t="str">
        <f t="shared" si="39"/>
        <v>item_30007_22</v>
      </c>
      <c r="AG423">
        <f t="shared" si="38"/>
        <v>22</v>
      </c>
    </row>
    <row r="424" spans="24:33">
      <c r="X424">
        <f t="shared" si="34"/>
        <v>2007</v>
      </c>
      <c r="Y424">
        <f t="shared" si="35"/>
        <v>7</v>
      </c>
      <c r="Z424">
        <f t="shared" si="36"/>
        <v>45</v>
      </c>
      <c r="AA424" cm="1">
        <f t="array" ref="AA424">INT(_xlfn._xlws.FILTER($V$31:$V$50,$S$31:$S$50=$Y424)*_xlfn._xlws.FILTER(N$27:N$86,$M$27:$M$86=$Z424))</f>
        <v>3103</v>
      </c>
      <c r="AB424" cm="1">
        <f t="array" ref="AB424">_xlfn._xlws.FILTER(O$27:O$86,$M$27:$M$86=$Z424)</f>
        <v>0.225</v>
      </c>
      <c r="AC424" cm="1">
        <f t="array" ref="AC424">_xlfn._xlws.FILTER(P$27:P$86,$M$27:$M$86=$Z424)</f>
        <v>0.45</v>
      </c>
      <c r="AD424" cm="1">
        <f t="array" ref="AD424">INT(_xlfn._xlws.FILTER(Q$27:Q$86,$M$27:$M$86=$Z424)*100)</f>
        <v>22</v>
      </c>
      <c r="AE424">
        <f t="shared" si="37"/>
        <v>30007</v>
      </c>
      <c r="AF424" t="str">
        <f t="shared" si="39"/>
        <v>item_30007_22</v>
      </c>
      <c r="AG424">
        <f t="shared" si="38"/>
        <v>22</v>
      </c>
    </row>
    <row r="425" spans="24:33">
      <c r="X425">
        <f t="shared" si="34"/>
        <v>2007</v>
      </c>
      <c r="Y425">
        <f t="shared" si="35"/>
        <v>7</v>
      </c>
      <c r="Z425">
        <f t="shared" si="36"/>
        <v>46</v>
      </c>
      <c r="AA425" cm="1">
        <f t="array" ref="AA425">INT(_xlfn._xlws.FILTER($V$31:$V$50,$S$31:$S$50=$Y425)*_xlfn._xlws.FILTER(N$27:N$86,$M$27:$M$86=$Z425))</f>
        <v>3166</v>
      </c>
      <c r="AB425" cm="1">
        <f t="array" ref="AB425">_xlfn._xlws.FILTER(O$27:O$86,$M$27:$M$86=$Z425)</f>
        <v>0.23</v>
      </c>
      <c r="AC425" cm="1">
        <f t="array" ref="AC425">_xlfn._xlws.FILTER(P$27:P$86,$M$27:$M$86=$Z425)</f>
        <v>0.46</v>
      </c>
      <c r="AD425" cm="1">
        <f t="array" ref="AD425">INT(_xlfn._xlws.FILTER(Q$27:Q$86,$M$27:$M$86=$Z425)*100)</f>
        <v>23</v>
      </c>
      <c r="AE425">
        <f t="shared" si="37"/>
        <v>30007</v>
      </c>
      <c r="AF425" t="str">
        <f t="shared" si="39"/>
        <v>item_30007_25</v>
      </c>
      <c r="AG425">
        <f t="shared" si="38"/>
        <v>25</v>
      </c>
    </row>
    <row r="426" spans="24:33">
      <c r="X426">
        <f t="shared" si="34"/>
        <v>2007</v>
      </c>
      <c r="Y426">
        <f t="shared" si="35"/>
        <v>7</v>
      </c>
      <c r="Z426">
        <f t="shared" si="36"/>
        <v>47</v>
      </c>
      <c r="AA426" cm="1">
        <f t="array" ref="AA426">INT(_xlfn._xlws.FILTER($V$31:$V$50,$S$31:$S$50=$Y426)*_xlfn._xlws.FILTER(N$27:N$86,$M$27:$M$86=$Z426))</f>
        <v>3230</v>
      </c>
      <c r="AB426" cm="1">
        <f t="array" ref="AB426">_xlfn._xlws.FILTER(O$27:O$86,$M$27:$M$86=$Z426)</f>
        <v>0.235</v>
      </c>
      <c r="AC426" cm="1">
        <f t="array" ref="AC426">_xlfn._xlws.FILTER(P$27:P$86,$M$27:$M$86=$Z426)</f>
        <v>0.47</v>
      </c>
      <c r="AD426" cm="1">
        <f t="array" ref="AD426">INT(_xlfn._xlws.FILTER(Q$27:Q$86,$M$27:$M$86=$Z426)*100)</f>
        <v>23</v>
      </c>
      <c r="AE426">
        <f t="shared" si="37"/>
        <v>30007</v>
      </c>
      <c r="AF426" t="str">
        <f t="shared" si="39"/>
        <v>item_30007_25</v>
      </c>
      <c r="AG426">
        <f t="shared" si="38"/>
        <v>25</v>
      </c>
    </row>
    <row r="427" spans="24:33">
      <c r="X427">
        <f t="shared" si="34"/>
        <v>2007</v>
      </c>
      <c r="Y427">
        <f t="shared" si="35"/>
        <v>7</v>
      </c>
      <c r="Z427">
        <f t="shared" si="36"/>
        <v>48</v>
      </c>
      <c r="AA427" cm="1">
        <f t="array" ref="AA427">INT(_xlfn._xlws.FILTER($V$31:$V$50,$S$31:$S$50=$Y427)*_xlfn._xlws.FILTER(N$27:N$86,$M$27:$M$86=$Z427))</f>
        <v>3293</v>
      </c>
      <c r="AB427" cm="1">
        <f t="array" ref="AB427">_xlfn._xlws.FILTER(O$27:O$86,$M$27:$M$86=$Z427)</f>
        <v>0.24</v>
      </c>
      <c r="AC427" cm="1">
        <f t="array" ref="AC427">_xlfn._xlws.FILTER(P$27:P$86,$M$27:$M$86=$Z427)</f>
        <v>0.48</v>
      </c>
      <c r="AD427" cm="1">
        <f t="array" ref="AD427">INT(_xlfn._xlws.FILTER(Q$27:Q$86,$M$27:$M$86=$Z427)*100)</f>
        <v>24</v>
      </c>
      <c r="AE427">
        <f t="shared" si="37"/>
        <v>30007</v>
      </c>
      <c r="AF427" t="str">
        <f t="shared" si="39"/>
        <v>item_30007_25</v>
      </c>
      <c r="AG427">
        <f t="shared" si="38"/>
        <v>25</v>
      </c>
    </row>
    <row r="428" spans="24:33">
      <c r="X428">
        <f t="shared" si="34"/>
        <v>2007</v>
      </c>
      <c r="Y428">
        <f t="shared" si="35"/>
        <v>7</v>
      </c>
      <c r="Z428">
        <f t="shared" si="36"/>
        <v>49</v>
      </c>
      <c r="AA428" cm="1">
        <f t="array" ref="AA428">INT(_xlfn._xlws.FILTER($V$31:$V$50,$S$31:$S$50=$Y428)*_xlfn._xlws.FILTER(N$27:N$86,$M$27:$M$86=$Z428))</f>
        <v>3356</v>
      </c>
      <c r="AB428" cm="1">
        <f t="array" ref="AB428">_xlfn._xlws.FILTER(O$27:O$86,$M$27:$M$86=$Z428)</f>
        <v>0.245</v>
      </c>
      <c r="AC428" cm="1">
        <f t="array" ref="AC428">_xlfn._xlws.FILTER(P$27:P$86,$M$27:$M$86=$Z428)</f>
        <v>0.49</v>
      </c>
      <c r="AD428" cm="1">
        <f t="array" ref="AD428">INT(_xlfn._xlws.FILTER(Q$27:Q$86,$M$27:$M$86=$Z428)*100)</f>
        <v>24</v>
      </c>
      <c r="AE428">
        <f t="shared" si="37"/>
        <v>30007</v>
      </c>
      <c r="AF428" t="str">
        <f t="shared" si="39"/>
        <v>item_30007_25</v>
      </c>
      <c r="AG428">
        <f t="shared" si="38"/>
        <v>25</v>
      </c>
    </row>
    <row r="429" spans="24:33">
      <c r="X429">
        <f t="shared" si="34"/>
        <v>2007</v>
      </c>
      <c r="Y429">
        <f t="shared" si="35"/>
        <v>7</v>
      </c>
      <c r="Z429">
        <f t="shared" si="36"/>
        <v>50</v>
      </c>
      <c r="AA429" cm="1">
        <f t="array" ref="AA429">INT(_xlfn._xlws.FILTER($V$31:$V$50,$S$31:$S$50=$Y429)*_xlfn._xlws.FILTER(N$27:N$86,$M$27:$M$86=$Z429))</f>
        <v>3420</v>
      </c>
      <c r="AB429" cm="1">
        <f t="array" ref="AB429">_xlfn._xlws.FILTER(O$27:O$86,$M$27:$M$86=$Z429)</f>
        <v>0.25</v>
      </c>
      <c r="AC429" cm="1">
        <f t="array" ref="AC429">_xlfn._xlws.FILTER(P$27:P$86,$M$27:$M$86=$Z429)</f>
        <v>0.5</v>
      </c>
      <c r="AD429" cm="1">
        <f t="array" ref="AD429">INT(_xlfn._xlws.FILTER(Q$27:Q$86,$M$27:$M$86=$Z429)*100)</f>
        <v>25</v>
      </c>
      <c r="AE429">
        <f t="shared" si="37"/>
        <v>30007</v>
      </c>
      <c r="AF429" t="str">
        <f t="shared" si="39"/>
        <v>item_30007_25</v>
      </c>
      <c r="AG429">
        <f t="shared" si="38"/>
        <v>25</v>
      </c>
    </row>
    <row r="430" spans="24:33">
      <c r="X430">
        <f t="shared" si="34"/>
        <v>2007</v>
      </c>
      <c r="Y430">
        <f t="shared" si="35"/>
        <v>7</v>
      </c>
      <c r="Z430">
        <f t="shared" si="36"/>
        <v>51</v>
      </c>
      <c r="AA430" cm="1">
        <f t="array" ref="AA430">INT(_xlfn._xlws.FILTER($V$31:$V$50,$S$31:$S$50=$Y430)*_xlfn._xlws.FILTER(N$27:N$86,$M$27:$M$86=$Z430))</f>
        <v>3483</v>
      </c>
      <c r="AB430" cm="1">
        <f t="array" ref="AB430">_xlfn._xlws.FILTER(O$27:O$86,$M$27:$M$86=$Z430)</f>
        <v>0.255</v>
      </c>
      <c r="AC430" cm="1">
        <f t="array" ref="AC430">_xlfn._xlws.FILTER(P$27:P$86,$M$27:$M$86=$Z430)</f>
        <v>0.51</v>
      </c>
      <c r="AD430" cm="1">
        <f t="array" ref="AD430">INT(_xlfn._xlws.FILTER(Q$27:Q$86,$M$27:$M$86=$Z430)*100)</f>
        <v>25</v>
      </c>
      <c r="AE430">
        <f t="shared" si="37"/>
        <v>30007</v>
      </c>
      <c r="AF430" t="str">
        <f t="shared" si="39"/>
        <v>item_30007_28</v>
      </c>
      <c r="AG430">
        <f t="shared" si="38"/>
        <v>28</v>
      </c>
    </row>
    <row r="431" spans="24:33">
      <c r="X431">
        <f t="shared" si="34"/>
        <v>2007</v>
      </c>
      <c r="Y431">
        <f t="shared" si="35"/>
        <v>7</v>
      </c>
      <c r="Z431">
        <f t="shared" si="36"/>
        <v>52</v>
      </c>
      <c r="AA431" cm="1">
        <f t="array" ref="AA431">INT(_xlfn._xlws.FILTER($V$31:$V$50,$S$31:$S$50=$Y431)*_xlfn._xlws.FILTER(N$27:N$86,$M$27:$M$86=$Z431))</f>
        <v>3546</v>
      </c>
      <c r="AB431" cm="1">
        <f t="array" ref="AB431">_xlfn._xlws.FILTER(O$27:O$86,$M$27:$M$86=$Z431)</f>
        <v>0.26</v>
      </c>
      <c r="AC431" cm="1">
        <f t="array" ref="AC431">_xlfn._xlws.FILTER(P$27:P$86,$M$27:$M$86=$Z431)</f>
        <v>0.52</v>
      </c>
      <c r="AD431" cm="1">
        <f t="array" ref="AD431">INT(_xlfn._xlws.FILTER(Q$27:Q$86,$M$27:$M$86=$Z431)*100)</f>
        <v>26</v>
      </c>
      <c r="AE431">
        <f t="shared" si="37"/>
        <v>30007</v>
      </c>
      <c r="AF431" t="str">
        <f t="shared" si="39"/>
        <v>item_30007_28</v>
      </c>
      <c r="AG431">
        <f t="shared" si="38"/>
        <v>28</v>
      </c>
    </row>
    <row r="432" spans="24:33">
      <c r="X432">
        <f t="shared" si="34"/>
        <v>2007</v>
      </c>
      <c r="Y432">
        <f t="shared" si="35"/>
        <v>7</v>
      </c>
      <c r="Z432">
        <f t="shared" si="36"/>
        <v>53</v>
      </c>
      <c r="AA432" cm="1">
        <f t="array" ref="AA432">INT(_xlfn._xlws.FILTER($V$31:$V$50,$S$31:$S$50=$Y432)*_xlfn._xlws.FILTER(N$27:N$86,$M$27:$M$86=$Z432))</f>
        <v>3610</v>
      </c>
      <c r="AB432" cm="1">
        <f t="array" ref="AB432">_xlfn._xlws.FILTER(O$27:O$86,$M$27:$M$86=$Z432)</f>
        <v>0.265</v>
      </c>
      <c r="AC432" cm="1">
        <f t="array" ref="AC432">_xlfn._xlws.FILTER(P$27:P$86,$M$27:$M$86=$Z432)</f>
        <v>0.53</v>
      </c>
      <c r="AD432" cm="1">
        <f t="array" ref="AD432">INT(_xlfn._xlws.FILTER(Q$27:Q$86,$M$27:$M$86=$Z432)*100)</f>
        <v>26</v>
      </c>
      <c r="AE432">
        <f t="shared" si="37"/>
        <v>30007</v>
      </c>
      <c r="AF432" t="str">
        <f t="shared" si="39"/>
        <v>item_30007_28</v>
      </c>
      <c r="AG432">
        <f t="shared" si="38"/>
        <v>28</v>
      </c>
    </row>
    <row r="433" spans="24:33">
      <c r="X433">
        <f t="shared" si="34"/>
        <v>2007</v>
      </c>
      <c r="Y433">
        <f t="shared" si="35"/>
        <v>7</v>
      </c>
      <c r="Z433">
        <f t="shared" si="36"/>
        <v>54</v>
      </c>
      <c r="AA433" cm="1">
        <f t="array" ref="AA433">INT(_xlfn._xlws.FILTER($V$31:$V$50,$S$31:$S$50=$Y433)*_xlfn._xlws.FILTER(N$27:N$86,$M$27:$M$86=$Z433))</f>
        <v>3673</v>
      </c>
      <c r="AB433" cm="1">
        <f t="array" ref="AB433">_xlfn._xlws.FILTER(O$27:O$86,$M$27:$M$86=$Z433)</f>
        <v>0.27</v>
      </c>
      <c r="AC433" cm="1">
        <f t="array" ref="AC433">_xlfn._xlws.FILTER(P$27:P$86,$M$27:$M$86=$Z433)</f>
        <v>0.54</v>
      </c>
      <c r="AD433" cm="1">
        <f t="array" ref="AD433">INT(_xlfn._xlws.FILTER(Q$27:Q$86,$M$27:$M$86=$Z433)*100)</f>
        <v>27</v>
      </c>
      <c r="AE433">
        <f t="shared" si="37"/>
        <v>30007</v>
      </c>
      <c r="AF433" t="str">
        <f t="shared" si="39"/>
        <v>item_30007_28</v>
      </c>
      <c r="AG433">
        <f t="shared" si="38"/>
        <v>28</v>
      </c>
    </row>
    <row r="434" spans="24:33">
      <c r="X434">
        <f t="shared" si="34"/>
        <v>2007</v>
      </c>
      <c r="Y434">
        <f t="shared" si="35"/>
        <v>7</v>
      </c>
      <c r="Z434">
        <f t="shared" si="36"/>
        <v>55</v>
      </c>
      <c r="AA434" cm="1">
        <f t="array" ref="AA434">INT(_xlfn._xlws.FILTER($V$31:$V$50,$S$31:$S$50=$Y434)*_xlfn._xlws.FILTER(N$27:N$86,$M$27:$M$86=$Z434))</f>
        <v>3736</v>
      </c>
      <c r="AB434" cm="1">
        <f t="array" ref="AB434">_xlfn._xlws.FILTER(O$27:O$86,$M$27:$M$86=$Z434)</f>
        <v>0.275</v>
      </c>
      <c r="AC434" cm="1">
        <f t="array" ref="AC434">_xlfn._xlws.FILTER(P$27:P$86,$M$27:$M$86=$Z434)</f>
        <v>0.55</v>
      </c>
      <c r="AD434" cm="1">
        <f t="array" ref="AD434">INT(_xlfn._xlws.FILTER(Q$27:Q$86,$M$27:$M$86=$Z434)*100)</f>
        <v>27</v>
      </c>
      <c r="AE434">
        <f t="shared" si="37"/>
        <v>30007</v>
      </c>
      <c r="AF434" t="str">
        <f t="shared" si="39"/>
        <v>item_30007_28</v>
      </c>
      <c r="AG434">
        <f t="shared" si="38"/>
        <v>28</v>
      </c>
    </row>
    <row r="435" spans="24:33">
      <c r="X435">
        <f t="shared" si="34"/>
        <v>2007</v>
      </c>
      <c r="Y435">
        <f t="shared" si="35"/>
        <v>7</v>
      </c>
      <c r="Z435">
        <f t="shared" si="36"/>
        <v>56</v>
      </c>
      <c r="AA435" cm="1">
        <f t="array" ref="AA435">INT(_xlfn._xlws.FILTER($V$31:$V$50,$S$31:$S$50=$Y435)*_xlfn._xlws.FILTER(N$27:N$86,$M$27:$M$86=$Z435))</f>
        <v>3800</v>
      </c>
      <c r="AB435" cm="1">
        <f t="array" ref="AB435">_xlfn._xlws.FILTER(O$27:O$86,$M$27:$M$86=$Z435)</f>
        <v>0.28</v>
      </c>
      <c r="AC435" cm="1">
        <f t="array" ref="AC435">_xlfn._xlws.FILTER(P$27:P$86,$M$27:$M$86=$Z435)</f>
        <v>0.56</v>
      </c>
      <c r="AD435" cm="1">
        <f t="array" ref="AD435">INT(_xlfn._xlws.FILTER(Q$27:Q$86,$M$27:$M$86=$Z435)*100)</f>
        <v>28</v>
      </c>
      <c r="AE435">
        <f t="shared" si="37"/>
        <v>30007</v>
      </c>
      <c r="AF435" t="str">
        <f t="shared" si="39"/>
        <v>item_30007_31</v>
      </c>
      <c r="AG435">
        <f t="shared" si="38"/>
        <v>31</v>
      </c>
    </row>
    <row r="436" spans="24:33">
      <c r="X436">
        <f t="shared" si="34"/>
        <v>2007</v>
      </c>
      <c r="Y436">
        <f t="shared" si="35"/>
        <v>7</v>
      </c>
      <c r="Z436">
        <f t="shared" si="36"/>
        <v>57</v>
      </c>
      <c r="AA436" cm="1">
        <f t="array" ref="AA436">INT(_xlfn._xlws.FILTER($V$31:$V$50,$S$31:$S$50=$Y436)*_xlfn._xlws.FILTER(N$27:N$86,$M$27:$M$86=$Z436))</f>
        <v>3863</v>
      </c>
      <c r="AB436" cm="1">
        <f t="array" ref="AB436">_xlfn._xlws.FILTER(O$27:O$86,$M$27:$M$86=$Z436)</f>
        <v>0.285</v>
      </c>
      <c r="AC436" cm="1">
        <f t="array" ref="AC436">_xlfn._xlws.FILTER(P$27:P$86,$M$27:$M$86=$Z436)</f>
        <v>0.57</v>
      </c>
      <c r="AD436" cm="1">
        <f t="array" ref="AD436">INT(_xlfn._xlws.FILTER(Q$27:Q$86,$M$27:$M$86=$Z436)*100)</f>
        <v>28</v>
      </c>
      <c r="AE436">
        <f t="shared" si="37"/>
        <v>30007</v>
      </c>
      <c r="AF436" t="str">
        <f t="shared" si="39"/>
        <v>item_30007_31</v>
      </c>
      <c r="AG436">
        <f t="shared" si="38"/>
        <v>31</v>
      </c>
    </row>
    <row r="437" spans="24:33">
      <c r="X437">
        <f t="shared" si="34"/>
        <v>2007</v>
      </c>
      <c r="Y437">
        <f t="shared" si="35"/>
        <v>7</v>
      </c>
      <c r="Z437">
        <f t="shared" si="36"/>
        <v>58</v>
      </c>
      <c r="AA437" cm="1">
        <f t="array" ref="AA437">INT(_xlfn._xlws.FILTER($V$31:$V$50,$S$31:$S$50=$Y437)*_xlfn._xlws.FILTER(N$27:N$86,$M$27:$M$86=$Z437))</f>
        <v>3926</v>
      </c>
      <c r="AB437" cm="1">
        <f t="array" ref="AB437">_xlfn._xlws.FILTER(O$27:O$86,$M$27:$M$86=$Z437)</f>
        <v>0.29</v>
      </c>
      <c r="AC437" cm="1">
        <f t="array" ref="AC437">_xlfn._xlws.FILTER(P$27:P$86,$M$27:$M$86=$Z437)</f>
        <v>0.58</v>
      </c>
      <c r="AD437" cm="1">
        <f t="array" ref="AD437">INT(_xlfn._xlws.FILTER(Q$27:Q$86,$M$27:$M$86=$Z437)*100)</f>
        <v>29</v>
      </c>
      <c r="AE437">
        <f t="shared" si="37"/>
        <v>30007</v>
      </c>
      <c r="AF437" t="str">
        <f t="shared" si="39"/>
        <v>item_30007_31</v>
      </c>
      <c r="AG437">
        <f t="shared" si="38"/>
        <v>31</v>
      </c>
    </row>
    <row r="438" spans="24:33">
      <c r="X438">
        <f t="shared" si="34"/>
        <v>2007</v>
      </c>
      <c r="Y438">
        <f t="shared" si="35"/>
        <v>7</v>
      </c>
      <c r="Z438">
        <f t="shared" si="36"/>
        <v>59</v>
      </c>
      <c r="AA438" cm="1">
        <f t="array" ref="AA438">INT(_xlfn._xlws.FILTER($V$31:$V$50,$S$31:$S$50=$Y438)*_xlfn._xlws.FILTER(N$27:N$86,$M$27:$M$86=$Z438))</f>
        <v>3990</v>
      </c>
      <c r="AB438" cm="1">
        <f t="array" ref="AB438">_xlfn._xlws.FILTER(O$27:O$86,$M$27:$M$86=$Z438)</f>
        <v>0.295</v>
      </c>
      <c r="AC438" cm="1">
        <f t="array" ref="AC438">_xlfn._xlws.FILTER(P$27:P$86,$M$27:$M$86=$Z438)</f>
        <v>0.59</v>
      </c>
      <c r="AD438" cm="1">
        <f t="array" ref="AD438">INT(_xlfn._xlws.FILTER(Q$27:Q$86,$M$27:$M$86=$Z438)*100)</f>
        <v>29</v>
      </c>
      <c r="AE438">
        <f t="shared" si="37"/>
        <v>30007</v>
      </c>
      <c r="AF438" t="str">
        <f t="shared" si="39"/>
        <v>item_30007_31</v>
      </c>
      <c r="AG438">
        <f t="shared" si="38"/>
        <v>31</v>
      </c>
    </row>
    <row r="439" spans="24:33">
      <c r="X439">
        <f t="shared" si="34"/>
        <v>2007</v>
      </c>
      <c r="Y439">
        <f t="shared" si="35"/>
        <v>7</v>
      </c>
      <c r="Z439">
        <f t="shared" si="36"/>
        <v>60</v>
      </c>
      <c r="AA439" cm="1">
        <f t="array" ref="AA439">INT(_xlfn._xlws.FILTER($V$31:$V$50,$S$31:$S$50=$Y439)*_xlfn._xlws.FILTER(N$27:N$86,$M$27:$M$86=$Z439))</f>
        <v>4053</v>
      </c>
      <c r="AB439" cm="1">
        <f t="array" ref="AB439">_xlfn._xlws.FILTER(O$27:O$86,$M$27:$M$86=$Z439)</f>
        <v>0.3</v>
      </c>
      <c r="AC439" cm="1">
        <f t="array" ref="AC439">_xlfn._xlws.FILTER(P$27:P$86,$M$27:$M$86=$Z439)</f>
        <v>0.6</v>
      </c>
      <c r="AD439" cm="1">
        <f t="array" ref="AD439">INT(_xlfn._xlws.FILTER(Q$27:Q$86,$M$27:$M$86=$Z439)*100)</f>
        <v>30</v>
      </c>
      <c r="AE439">
        <f t="shared" si="37"/>
        <v>30007</v>
      </c>
      <c r="AF439" t="str">
        <f t="shared" si="39"/>
        <v>item_30007_31</v>
      </c>
      <c r="AG439">
        <f t="shared" si="38"/>
        <v>31</v>
      </c>
    </row>
    <row r="440" spans="24:33">
      <c r="X440">
        <f t="shared" si="34"/>
        <v>2008</v>
      </c>
      <c r="Y440">
        <f t="shared" si="35"/>
        <v>8</v>
      </c>
      <c r="Z440">
        <f t="shared" si="36"/>
        <v>1</v>
      </c>
      <c r="AA440" cm="1">
        <f t="array" ref="AA440">INT(_xlfn._xlws.FILTER($V$31:$V$50,$S$31:$S$50=$Y440)*_xlfn._xlws.FILTER(N$27:N$86,$M$27:$M$86=$Z440))</f>
        <v>343</v>
      </c>
      <c r="AB440" cm="1">
        <f t="array" ref="AB440">_xlfn._xlws.FILTER(O$27:O$86,$M$27:$M$86=$Z440)</f>
        <v>0.005</v>
      </c>
      <c r="AC440" cm="1">
        <f t="array" ref="AC440">_xlfn._xlws.FILTER(P$27:P$86,$M$27:$M$86=$Z440)</f>
        <v>0.01</v>
      </c>
      <c r="AD440" cm="1">
        <f t="array" ref="AD440">INT(_xlfn._xlws.FILTER(Q$27:Q$86,$M$27:$M$86=$Z440)*100)</f>
        <v>0</v>
      </c>
      <c r="AE440">
        <f t="shared" si="37"/>
        <v>30008</v>
      </c>
      <c r="AF440" t="str">
        <f t="shared" si="39"/>
        <v>item_30008_5</v>
      </c>
      <c r="AG440">
        <f t="shared" si="38"/>
        <v>5</v>
      </c>
    </row>
    <row r="441" spans="24:33">
      <c r="X441">
        <f t="shared" si="34"/>
        <v>2008</v>
      </c>
      <c r="Y441">
        <f t="shared" si="35"/>
        <v>8</v>
      </c>
      <c r="Z441">
        <f t="shared" si="36"/>
        <v>2</v>
      </c>
      <c r="AA441" cm="1">
        <f t="array" ref="AA441">INT(_xlfn._xlws.FILTER($V$31:$V$50,$S$31:$S$50=$Y441)*_xlfn._xlws.FILTER(N$27:N$86,$M$27:$M$86=$Z441))</f>
        <v>412</v>
      </c>
      <c r="AB441" cm="1">
        <f t="array" ref="AB441">_xlfn._xlws.FILTER(O$27:O$86,$M$27:$M$86=$Z441)</f>
        <v>0.01</v>
      </c>
      <c r="AC441" cm="1">
        <f t="array" ref="AC441">_xlfn._xlws.FILTER(P$27:P$86,$M$27:$M$86=$Z441)</f>
        <v>0.02</v>
      </c>
      <c r="AD441" cm="1">
        <f t="array" ref="AD441">INT(_xlfn._xlws.FILTER(Q$27:Q$86,$M$27:$M$86=$Z441)*100)</f>
        <v>1</v>
      </c>
      <c r="AE441">
        <f t="shared" si="37"/>
        <v>30008</v>
      </c>
      <c r="AF441" t="str">
        <f t="shared" si="39"/>
        <v>item_30008_5</v>
      </c>
      <c r="AG441">
        <f t="shared" si="38"/>
        <v>5</v>
      </c>
    </row>
    <row r="442" spans="24:33">
      <c r="X442">
        <f t="shared" si="34"/>
        <v>2008</v>
      </c>
      <c r="Y442">
        <f t="shared" si="35"/>
        <v>8</v>
      </c>
      <c r="Z442">
        <f t="shared" si="36"/>
        <v>3</v>
      </c>
      <c r="AA442" cm="1">
        <f t="array" ref="AA442">INT(_xlfn._xlws.FILTER($V$31:$V$50,$S$31:$S$50=$Y442)*_xlfn._xlws.FILTER(N$27:N$86,$M$27:$M$86=$Z442))</f>
        <v>481</v>
      </c>
      <c r="AB442" cm="1">
        <f t="array" ref="AB442">_xlfn._xlws.FILTER(O$27:O$86,$M$27:$M$86=$Z442)</f>
        <v>0.015</v>
      </c>
      <c r="AC442" cm="1">
        <f t="array" ref="AC442">_xlfn._xlws.FILTER(P$27:P$86,$M$27:$M$86=$Z442)</f>
        <v>0.03</v>
      </c>
      <c r="AD442" cm="1">
        <f t="array" ref="AD442">INT(_xlfn._xlws.FILTER(Q$27:Q$86,$M$27:$M$86=$Z442)*100)</f>
        <v>1</v>
      </c>
      <c r="AE442">
        <f t="shared" si="37"/>
        <v>30008</v>
      </c>
      <c r="AF442" t="str">
        <f t="shared" si="39"/>
        <v>item_30008_5</v>
      </c>
      <c r="AG442">
        <f t="shared" si="38"/>
        <v>5</v>
      </c>
    </row>
    <row r="443" spans="24:33">
      <c r="X443">
        <f t="shared" si="34"/>
        <v>2008</v>
      </c>
      <c r="Y443">
        <f t="shared" si="35"/>
        <v>8</v>
      </c>
      <c r="Z443">
        <f t="shared" si="36"/>
        <v>4</v>
      </c>
      <c r="AA443" cm="1">
        <f t="array" ref="AA443">INT(_xlfn._xlws.FILTER($V$31:$V$50,$S$31:$S$50=$Y443)*_xlfn._xlws.FILTER(N$27:N$86,$M$27:$M$86=$Z443))</f>
        <v>549</v>
      </c>
      <c r="AB443" cm="1">
        <f t="array" ref="AB443">_xlfn._xlws.FILTER(O$27:O$86,$M$27:$M$86=$Z443)</f>
        <v>0.02</v>
      </c>
      <c r="AC443" cm="1">
        <f t="array" ref="AC443">_xlfn._xlws.FILTER(P$27:P$86,$M$27:$M$86=$Z443)</f>
        <v>0.04</v>
      </c>
      <c r="AD443" cm="1">
        <f t="array" ref="AD443">INT(_xlfn._xlws.FILTER(Q$27:Q$86,$M$27:$M$86=$Z443)*100)</f>
        <v>2</v>
      </c>
      <c r="AE443">
        <f t="shared" si="37"/>
        <v>30008</v>
      </c>
      <c r="AF443" t="str">
        <f t="shared" si="39"/>
        <v>item_30008_5</v>
      </c>
      <c r="AG443">
        <f t="shared" si="38"/>
        <v>5</v>
      </c>
    </row>
    <row r="444" spans="24:33">
      <c r="X444">
        <f t="shared" si="34"/>
        <v>2008</v>
      </c>
      <c r="Y444">
        <f t="shared" si="35"/>
        <v>8</v>
      </c>
      <c r="Z444">
        <f t="shared" si="36"/>
        <v>5</v>
      </c>
      <c r="AA444" cm="1">
        <f t="array" ref="AA444">INT(_xlfn._xlws.FILTER($V$31:$V$50,$S$31:$S$50=$Y444)*_xlfn._xlws.FILTER(N$27:N$86,$M$27:$M$86=$Z444))</f>
        <v>618</v>
      </c>
      <c r="AB444" cm="1">
        <f t="array" ref="AB444">_xlfn._xlws.FILTER(O$27:O$86,$M$27:$M$86=$Z444)</f>
        <v>0.025</v>
      </c>
      <c r="AC444" cm="1">
        <f t="array" ref="AC444">_xlfn._xlws.FILTER(P$27:P$86,$M$27:$M$86=$Z444)</f>
        <v>0.05</v>
      </c>
      <c r="AD444" cm="1">
        <f t="array" ref="AD444">INT(_xlfn._xlws.FILTER(Q$27:Q$86,$M$27:$M$86=$Z444)*100)</f>
        <v>2</v>
      </c>
      <c r="AE444">
        <f t="shared" si="37"/>
        <v>30008</v>
      </c>
      <c r="AF444" t="str">
        <f t="shared" si="39"/>
        <v>item_30008_5</v>
      </c>
      <c r="AG444">
        <f t="shared" si="38"/>
        <v>5</v>
      </c>
    </row>
    <row r="445" spans="24:33">
      <c r="X445">
        <f t="shared" si="34"/>
        <v>2008</v>
      </c>
      <c r="Y445">
        <f t="shared" si="35"/>
        <v>8</v>
      </c>
      <c r="Z445">
        <f t="shared" si="36"/>
        <v>6</v>
      </c>
      <c r="AA445" cm="1">
        <f t="array" ref="AA445">INT(_xlfn._xlws.FILTER($V$31:$V$50,$S$31:$S$50=$Y445)*_xlfn._xlws.FILTER(N$27:N$86,$M$27:$M$86=$Z445))</f>
        <v>687</v>
      </c>
      <c r="AB445" cm="1">
        <f t="array" ref="AB445">_xlfn._xlws.FILTER(O$27:O$86,$M$27:$M$86=$Z445)</f>
        <v>0.03</v>
      </c>
      <c r="AC445" cm="1">
        <f t="array" ref="AC445">_xlfn._xlws.FILTER(P$27:P$86,$M$27:$M$86=$Z445)</f>
        <v>0.06</v>
      </c>
      <c r="AD445" cm="1">
        <f t="array" ref="AD445">INT(_xlfn._xlws.FILTER(Q$27:Q$86,$M$27:$M$86=$Z445)*100)</f>
        <v>3</v>
      </c>
      <c r="AE445">
        <f t="shared" si="37"/>
        <v>30008</v>
      </c>
      <c r="AF445" t="str">
        <f t="shared" si="39"/>
        <v>item_30008_7</v>
      </c>
      <c r="AG445">
        <f t="shared" si="38"/>
        <v>7</v>
      </c>
    </row>
    <row r="446" spans="24:33">
      <c r="X446">
        <f t="shared" si="34"/>
        <v>2008</v>
      </c>
      <c r="Y446">
        <f t="shared" si="35"/>
        <v>8</v>
      </c>
      <c r="Z446">
        <f t="shared" si="36"/>
        <v>7</v>
      </c>
      <c r="AA446" cm="1">
        <f t="array" ref="AA446">INT(_xlfn._xlws.FILTER($V$31:$V$50,$S$31:$S$50=$Y446)*_xlfn._xlws.FILTER(N$27:N$86,$M$27:$M$86=$Z446))</f>
        <v>756</v>
      </c>
      <c r="AB446" cm="1">
        <f t="array" ref="AB446">_xlfn._xlws.FILTER(O$27:O$86,$M$27:$M$86=$Z446)</f>
        <v>0.035</v>
      </c>
      <c r="AC446" cm="1">
        <f t="array" ref="AC446">_xlfn._xlws.FILTER(P$27:P$86,$M$27:$M$86=$Z446)</f>
        <v>0.07</v>
      </c>
      <c r="AD446" cm="1">
        <f t="array" ref="AD446">INT(_xlfn._xlws.FILTER(Q$27:Q$86,$M$27:$M$86=$Z446)*100)</f>
        <v>3</v>
      </c>
      <c r="AE446">
        <f t="shared" si="37"/>
        <v>30008</v>
      </c>
      <c r="AF446" t="str">
        <f t="shared" si="39"/>
        <v>item_30008_7</v>
      </c>
      <c r="AG446">
        <f t="shared" si="38"/>
        <v>7</v>
      </c>
    </row>
    <row r="447" spans="24:33">
      <c r="X447">
        <f t="shared" si="34"/>
        <v>2008</v>
      </c>
      <c r="Y447">
        <f t="shared" si="35"/>
        <v>8</v>
      </c>
      <c r="Z447">
        <f t="shared" si="36"/>
        <v>8</v>
      </c>
      <c r="AA447" cm="1">
        <f t="array" ref="AA447">INT(_xlfn._xlws.FILTER($V$31:$V$50,$S$31:$S$50=$Y447)*_xlfn._xlws.FILTER(N$27:N$86,$M$27:$M$86=$Z447))</f>
        <v>824</v>
      </c>
      <c r="AB447" cm="1">
        <f t="array" ref="AB447">_xlfn._xlws.FILTER(O$27:O$86,$M$27:$M$86=$Z447)</f>
        <v>0.04</v>
      </c>
      <c r="AC447" cm="1">
        <f t="array" ref="AC447">_xlfn._xlws.FILTER(P$27:P$86,$M$27:$M$86=$Z447)</f>
        <v>0.08</v>
      </c>
      <c r="AD447" cm="1">
        <f t="array" ref="AD447">INT(_xlfn._xlws.FILTER(Q$27:Q$86,$M$27:$M$86=$Z447)*100)</f>
        <v>4</v>
      </c>
      <c r="AE447">
        <f t="shared" si="37"/>
        <v>30008</v>
      </c>
      <c r="AF447" t="str">
        <f t="shared" si="39"/>
        <v>item_30008_7</v>
      </c>
      <c r="AG447">
        <f t="shared" si="38"/>
        <v>7</v>
      </c>
    </row>
    <row r="448" spans="24:33">
      <c r="X448">
        <f t="shared" si="34"/>
        <v>2008</v>
      </c>
      <c r="Y448">
        <f t="shared" si="35"/>
        <v>8</v>
      </c>
      <c r="Z448">
        <f t="shared" si="36"/>
        <v>9</v>
      </c>
      <c r="AA448" cm="1">
        <f t="array" ref="AA448">INT(_xlfn._xlws.FILTER($V$31:$V$50,$S$31:$S$50=$Y448)*_xlfn._xlws.FILTER(N$27:N$86,$M$27:$M$86=$Z448))</f>
        <v>893</v>
      </c>
      <c r="AB448" cm="1">
        <f t="array" ref="AB448">_xlfn._xlws.FILTER(O$27:O$86,$M$27:$M$86=$Z448)</f>
        <v>0.045</v>
      </c>
      <c r="AC448" cm="1">
        <f t="array" ref="AC448">_xlfn._xlws.FILTER(P$27:P$86,$M$27:$M$86=$Z448)</f>
        <v>0.09</v>
      </c>
      <c r="AD448" cm="1">
        <f t="array" ref="AD448">INT(_xlfn._xlws.FILTER(Q$27:Q$86,$M$27:$M$86=$Z448)*100)</f>
        <v>4</v>
      </c>
      <c r="AE448">
        <f t="shared" si="37"/>
        <v>30008</v>
      </c>
      <c r="AF448" t="str">
        <f t="shared" si="39"/>
        <v>item_30008_7</v>
      </c>
      <c r="AG448">
        <f t="shared" si="38"/>
        <v>7</v>
      </c>
    </row>
    <row r="449" spans="24:33">
      <c r="X449">
        <f t="shared" si="34"/>
        <v>2008</v>
      </c>
      <c r="Y449">
        <f t="shared" si="35"/>
        <v>8</v>
      </c>
      <c r="Z449">
        <f t="shared" si="36"/>
        <v>10</v>
      </c>
      <c r="AA449" cm="1">
        <f t="array" ref="AA449">INT(_xlfn._xlws.FILTER($V$31:$V$50,$S$31:$S$50=$Y449)*_xlfn._xlws.FILTER(N$27:N$86,$M$27:$M$86=$Z449))</f>
        <v>962</v>
      </c>
      <c r="AB449" cm="1">
        <f t="array" ref="AB449">_xlfn._xlws.FILTER(O$27:O$86,$M$27:$M$86=$Z449)</f>
        <v>0.05</v>
      </c>
      <c r="AC449" cm="1">
        <f t="array" ref="AC449">_xlfn._xlws.FILTER(P$27:P$86,$M$27:$M$86=$Z449)</f>
        <v>0.1</v>
      </c>
      <c r="AD449" cm="1">
        <f t="array" ref="AD449">INT(_xlfn._xlws.FILTER(Q$27:Q$86,$M$27:$M$86=$Z449)*100)</f>
        <v>5</v>
      </c>
      <c r="AE449">
        <f t="shared" si="37"/>
        <v>30008</v>
      </c>
      <c r="AF449" t="str">
        <f t="shared" si="39"/>
        <v>item_30008_7</v>
      </c>
      <c r="AG449">
        <f t="shared" si="38"/>
        <v>7</v>
      </c>
    </row>
    <row r="450" spans="24:33">
      <c r="X450">
        <f t="shared" si="34"/>
        <v>2008</v>
      </c>
      <c r="Y450">
        <f t="shared" si="35"/>
        <v>8</v>
      </c>
      <c r="Z450">
        <f t="shared" si="36"/>
        <v>11</v>
      </c>
      <c r="AA450" cm="1">
        <f t="array" ref="AA450">INT(_xlfn._xlws.FILTER($V$31:$V$50,$S$31:$S$50=$Y450)*_xlfn._xlws.FILTER(N$27:N$86,$M$27:$M$86=$Z450))</f>
        <v>1030</v>
      </c>
      <c r="AB450" cm="1">
        <f t="array" ref="AB450">_xlfn._xlws.FILTER(O$27:O$86,$M$27:$M$86=$Z450)</f>
        <v>0.055</v>
      </c>
      <c r="AC450" cm="1">
        <f t="array" ref="AC450">_xlfn._xlws.FILTER(P$27:P$86,$M$27:$M$86=$Z450)</f>
        <v>0.11</v>
      </c>
      <c r="AD450" cm="1">
        <f t="array" ref="AD450">INT(_xlfn._xlws.FILTER(Q$27:Q$86,$M$27:$M$86=$Z450)*100)</f>
        <v>5</v>
      </c>
      <c r="AE450">
        <f t="shared" si="37"/>
        <v>30008</v>
      </c>
      <c r="AF450" t="str">
        <f t="shared" si="39"/>
        <v>item_30008_9</v>
      </c>
      <c r="AG450">
        <f t="shared" si="38"/>
        <v>9</v>
      </c>
    </row>
    <row r="451" spans="24:33">
      <c r="X451">
        <f t="shared" si="34"/>
        <v>2008</v>
      </c>
      <c r="Y451">
        <f t="shared" si="35"/>
        <v>8</v>
      </c>
      <c r="Z451">
        <f t="shared" si="36"/>
        <v>12</v>
      </c>
      <c r="AA451" cm="1">
        <f t="array" ref="AA451">INT(_xlfn._xlws.FILTER($V$31:$V$50,$S$31:$S$50=$Y451)*_xlfn._xlws.FILTER(N$27:N$86,$M$27:$M$86=$Z451))</f>
        <v>1099</v>
      </c>
      <c r="AB451" cm="1">
        <f t="array" ref="AB451">_xlfn._xlws.FILTER(O$27:O$86,$M$27:$M$86=$Z451)</f>
        <v>0.06</v>
      </c>
      <c r="AC451" cm="1">
        <f t="array" ref="AC451">_xlfn._xlws.FILTER(P$27:P$86,$M$27:$M$86=$Z451)</f>
        <v>0.12</v>
      </c>
      <c r="AD451" cm="1">
        <f t="array" ref="AD451">INT(_xlfn._xlws.FILTER(Q$27:Q$86,$M$27:$M$86=$Z451)*100)</f>
        <v>6</v>
      </c>
      <c r="AE451">
        <f t="shared" si="37"/>
        <v>30008</v>
      </c>
      <c r="AF451" t="str">
        <f t="shared" si="39"/>
        <v>item_30008_9</v>
      </c>
      <c r="AG451">
        <f t="shared" si="38"/>
        <v>9</v>
      </c>
    </row>
    <row r="452" spans="24:33">
      <c r="X452">
        <f t="shared" si="34"/>
        <v>2008</v>
      </c>
      <c r="Y452">
        <f t="shared" si="35"/>
        <v>8</v>
      </c>
      <c r="Z452">
        <f t="shared" si="36"/>
        <v>13</v>
      </c>
      <c r="AA452" cm="1">
        <f t="array" ref="AA452">INT(_xlfn._xlws.FILTER($V$31:$V$50,$S$31:$S$50=$Y452)*_xlfn._xlws.FILTER(N$27:N$86,$M$27:$M$86=$Z452))</f>
        <v>1168</v>
      </c>
      <c r="AB452" cm="1">
        <f t="array" ref="AB452">_xlfn._xlws.FILTER(O$27:O$86,$M$27:$M$86=$Z452)</f>
        <v>0.065</v>
      </c>
      <c r="AC452" cm="1">
        <f t="array" ref="AC452">_xlfn._xlws.FILTER(P$27:P$86,$M$27:$M$86=$Z452)</f>
        <v>0.13</v>
      </c>
      <c r="AD452" cm="1">
        <f t="array" ref="AD452">INT(_xlfn._xlws.FILTER(Q$27:Q$86,$M$27:$M$86=$Z452)*100)</f>
        <v>6</v>
      </c>
      <c r="AE452">
        <f t="shared" si="37"/>
        <v>30008</v>
      </c>
      <c r="AF452" t="str">
        <f t="shared" si="39"/>
        <v>item_30008_9</v>
      </c>
      <c r="AG452">
        <f t="shared" si="38"/>
        <v>9</v>
      </c>
    </row>
    <row r="453" spans="24:33">
      <c r="X453">
        <f t="shared" si="34"/>
        <v>2008</v>
      </c>
      <c r="Y453">
        <f t="shared" si="35"/>
        <v>8</v>
      </c>
      <c r="Z453">
        <f t="shared" si="36"/>
        <v>14</v>
      </c>
      <c r="AA453" cm="1">
        <f t="array" ref="AA453">INT(_xlfn._xlws.FILTER($V$31:$V$50,$S$31:$S$50=$Y453)*_xlfn._xlws.FILTER(N$27:N$86,$M$27:$M$86=$Z453))</f>
        <v>1237</v>
      </c>
      <c r="AB453" cm="1">
        <f t="array" ref="AB453">_xlfn._xlws.FILTER(O$27:O$86,$M$27:$M$86=$Z453)</f>
        <v>0.07</v>
      </c>
      <c r="AC453" cm="1">
        <f t="array" ref="AC453">_xlfn._xlws.FILTER(P$27:P$86,$M$27:$M$86=$Z453)</f>
        <v>0.14</v>
      </c>
      <c r="AD453" cm="1">
        <f t="array" ref="AD453">INT(_xlfn._xlws.FILTER(Q$27:Q$86,$M$27:$M$86=$Z453)*100)</f>
        <v>7</v>
      </c>
      <c r="AE453">
        <f t="shared" si="37"/>
        <v>30008</v>
      </c>
      <c r="AF453" t="str">
        <f t="shared" si="39"/>
        <v>item_30008_9</v>
      </c>
      <c r="AG453">
        <f t="shared" si="38"/>
        <v>9</v>
      </c>
    </row>
    <row r="454" spans="24:33">
      <c r="X454">
        <f t="shared" si="34"/>
        <v>2008</v>
      </c>
      <c r="Y454">
        <f t="shared" si="35"/>
        <v>8</v>
      </c>
      <c r="Z454">
        <f t="shared" si="36"/>
        <v>15</v>
      </c>
      <c r="AA454" cm="1">
        <f t="array" ref="AA454">INT(_xlfn._xlws.FILTER($V$31:$V$50,$S$31:$S$50=$Y454)*_xlfn._xlws.FILTER(N$27:N$86,$M$27:$M$86=$Z454))</f>
        <v>1305</v>
      </c>
      <c r="AB454" cm="1">
        <f t="array" ref="AB454">_xlfn._xlws.FILTER(O$27:O$86,$M$27:$M$86=$Z454)</f>
        <v>0.075</v>
      </c>
      <c r="AC454" cm="1">
        <f t="array" ref="AC454">_xlfn._xlws.FILTER(P$27:P$86,$M$27:$M$86=$Z454)</f>
        <v>0.15</v>
      </c>
      <c r="AD454" cm="1">
        <f t="array" ref="AD454">INT(_xlfn._xlws.FILTER(Q$27:Q$86,$M$27:$M$86=$Z454)*100)</f>
        <v>7</v>
      </c>
      <c r="AE454">
        <f t="shared" si="37"/>
        <v>30008</v>
      </c>
      <c r="AF454" t="str">
        <f t="shared" si="39"/>
        <v>item_30008_9</v>
      </c>
      <c r="AG454">
        <f t="shared" si="38"/>
        <v>9</v>
      </c>
    </row>
    <row r="455" spans="24:33">
      <c r="X455">
        <f t="shared" si="34"/>
        <v>2008</v>
      </c>
      <c r="Y455">
        <f t="shared" si="35"/>
        <v>8</v>
      </c>
      <c r="Z455">
        <f t="shared" si="36"/>
        <v>16</v>
      </c>
      <c r="AA455" cm="1">
        <f t="array" ref="AA455">INT(_xlfn._xlws.FILTER($V$31:$V$50,$S$31:$S$50=$Y455)*_xlfn._xlws.FILTER(N$27:N$86,$M$27:$M$86=$Z455))</f>
        <v>1374</v>
      </c>
      <c r="AB455" cm="1">
        <f t="array" ref="AB455">_xlfn._xlws.FILTER(O$27:O$86,$M$27:$M$86=$Z455)</f>
        <v>0.08</v>
      </c>
      <c r="AC455" cm="1">
        <f t="array" ref="AC455">_xlfn._xlws.FILTER(P$27:P$86,$M$27:$M$86=$Z455)</f>
        <v>0.16</v>
      </c>
      <c r="AD455" cm="1">
        <f t="array" ref="AD455">INT(_xlfn._xlws.FILTER(Q$27:Q$86,$M$27:$M$86=$Z455)*100)</f>
        <v>8</v>
      </c>
      <c r="AE455">
        <f t="shared" si="37"/>
        <v>30008</v>
      </c>
      <c r="AF455" t="str">
        <f t="shared" si="39"/>
        <v>item_30008_11</v>
      </c>
      <c r="AG455">
        <f t="shared" si="38"/>
        <v>11</v>
      </c>
    </row>
    <row r="456" spans="24:33">
      <c r="X456">
        <f t="shared" si="34"/>
        <v>2008</v>
      </c>
      <c r="Y456">
        <f t="shared" si="35"/>
        <v>8</v>
      </c>
      <c r="Z456">
        <f t="shared" si="36"/>
        <v>17</v>
      </c>
      <c r="AA456" cm="1">
        <f t="array" ref="AA456">INT(_xlfn._xlws.FILTER($V$31:$V$50,$S$31:$S$50=$Y456)*_xlfn._xlws.FILTER(N$27:N$86,$M$27:$M$86=$Z456))</f>
        <v>1443</v>
      </c>
      <c r="AB456" cm="1">
        <f t="array" ref="AB456">_xlfn._xlws.FILTER(O$27:O$86,$M$27:$M$86=$Z456)</f>
        <v>0.085</v>
      </c>
      <c r="AC456" cm="1">
        <f t="array" ref="AC456">_xlfn._xlws.FILTER(P$27:P$86,$M$27:$M$86=$Z456)</f>
        <v>0.17</v>
      </c>
      <c r="AD456" cm="1">
        <f t="array" ref="AD456">INT(_xlfn._xlws.FILTER(Q$27:Q$86,$M$27:$M$86=$Z456)*100)</f>
        <v>8</v>
      </c>
      <c r="AE456">
        <f t="shared" si="37"/>
        <v>30008</v>
      </c>
      <c r="AF456" t="str">
        <f t="shared" si="39"/>
        <v>item_30008_11</v>
      </c>
      <c r="AG456">
        <f t="shared" si="38"/>
        <v>11</v>
      </c>
    </row>
    <row r="457" spans="24:33">
      <c r="X457">
        <f t="shared" si="34"/>
        <v>2008</v>
      </c>
      <c r="Y457">
        <f t="shared" si="35"/>
        <v>8</v>
      </c>
      <c r="Z457">
        <f t="shared" si="36"/>
        <v>18</v>
      </c>
      <c r="AA457" cm="1">
        <f t="array" ref="AA457">INT(_xlfn._xlws.FILTER($V$31:$V$50,$S$31:$S$50=$Y457)*_xlfn._xlws.FILTER(N$27:N$86,$M$27:$M$86=$Z457))</f>
        <v>1512</v>
      </c>
      <c r="AB457" cm="1">
        <f t="array" ref="AB457">_xlfn._xlws.FILTER(O$27:O$86,$M$27:$M$86=$Z457)</f>
        <v>0.09</v>
      </c>
      <c r="AC457" cm="1">
        <f t="array" ref="AC457">_xlfn._xlws.FILTER(P$27:P$86,$M$27:$M$86=$Z457)</f>
        <v>0.18</v>
      </c>
      <c r="AD457" cm="1">
        <f t="array" ref="AD457">INT(_xlfn._xlws.FILTER(Q$27:Q$86,$M$27:$M$86=$Z457)*100)</f>
        <v>9</v>
      </c>
      <c r="AE457">
        <f t="shared" si="37"/>
        <v>30008</v>
      </c>
      <c r="AF457" t="str">
        <f t="shared" si="39"/>
        <v>item_30008_11</v>
      </c>
      <c r="AG457">
        <f t="shared" si="38"/>
        <v>11</v>
      </c>
    </row>
    <row r="458" spans="24:33">
      <c r="X458">
        <f t="shared" si="34"/>
        <v>2008</v>
      </c>
      <c r="Y458">
        <f t="shared" si="35"/>
        <v>8</v>
      </c>
      <c r="Z458">
        <f t="shared" si="36"/>
        <v>19</v>
      </c>
      <c r="AA458" cm="1">
        <f t="array" ref="AA458">INT(_xlfn._xlws.FILTER($V$31:$V$50,$S$31:$S$50=$Y458)*_xlfn._xlws.FILTER(N$27:N$86,$M$27:$M$86=$Z458))</f>
        <v>1580</v>
      </c>
      <c r="AB458" cm="1">
        <f t="array" ref="AB458">_xlfn._xlws.FILTER(O$27:O$86,$M$27:$M$86=$Z458)</f>
        <v>0.095</v>
      </c>
      <c r="AC458" cm="1">
        <f t="array" ref="AC458">_xlfn._xlws.FILTER(P$27:P$86,$M$27:$M$86=$Z458)</f>
        <v>0.19</v>
      </c>
      <c r="AD458" cm="1">
        <f t="array" ref="AD458">INT(_xlfn._xlws.FILTER(Q$27:Q$86,$M$27:$M$86=$Z458)*100)</f>
        <v>9</v>
      </c>
      <c r="AE458">
        <f t="shared" si="37"/>
        <v>30008</v>
      </c>
      <c r="AF458" t="str">
        <f t="shared" si="39"/>
        <v>item_30008_11</v>
      </c>
      <c r="AG458">
        <f t="shared" si="38"/>
        <v>11</v>
      </c>
    </row>
    <row r="459" spans="24:33">
      <c r="X459">
        <f t="shared" si="34"/>
        <v>2008</v>
      </c>
      <c r="Y459">
        <f t="shared" si="35"/>
        <v>8</v>
      </c>
      <c r="Z459">
        <f t="shared" si="36"/>
        <v>20</v>
      </c>
      <c r="AA459" cm="1">
        <f t="array" ref="AA459">INT(_xlfn._xlws.FILTER($V$31:$V$50,$S$31:$S$50=$Y459)*_xlfn._xlws.FILTER(N$27:N$86,$M$27:$M$86=$Z459))</f>
        <v>1649</v>
      </c>
      <c r="AB459" cm="1">
        <f t="array" ref="AB459">_xlfn._xlws.FILTER(O$27:O$86,$M$27:$M$86=$Z459)</f>
        <v>0.1</v>
      </c>
      <c r="AC459" cm="1">
        <f t="array" ref="AC459">_xlfn._xlws.FILTER(P$27:P$86,$M$27:$M$86=$Z459)</f>
        <v>0.2</v>
      </c>
      <c r="AD459" cm="1">
        <f t="array" ref="AD459">INT(_xlfn._xlws.FILTER(Q$27:Q$86,$M$27:$M$86=$Z459)*100)</f>
        <v>10</v>
      </c>
      <c r="AE459">
        <f t="shared" si="37"/>
        <v>30008</v>
      </c>
      <c r="AF459" t="str">
        <f t="shared" si="39"/>
        <v>item_30008_11</v>
      </c>
      <c r="AG459">
        <f t="shared" si="38"/>
        <v>11</v>
      </c>
    </row>
    <row r="460" spans="24:33">
      <c r="X460">
        <f t="shared" si="34"/>
        <v>2008</v>
      </c>
      <c r="Y460">
        <f t="shared" si="35"/>
        <v>8</v>
      </c>
      <c r="Z460">
        <f t="shared" si="36"/>
        <v>21</v>
      </c>
      <c r="AA460" cm="1">
        <f t="array" ref="AA460">INT(_xlfn._xlws.FILTER($V$31:$V$50,$S$31:$S$50=$Y460)*_xlfn._xlws.FILTER(N$27:N$86,$M$27:$M$86=$Z460))</f>
        <v>1718</v>
      </c>
      <c r="AB460" cm="1">
        <f t="array" ref="AB460">_xlfn._xlws.FILTER(O$27:O$86,$M$27:$M$86=$Z460)</f>
        <v>0.105</v>
      </c>
      <c r="AC460" cm="1">
        <f t="array" ref="AC460">_xlfn._xlws.FILTER(P$27:P$86,$M$27:$M$86=$Z460)</f>
        <v>0.21</v>
      </c>
      <c r="AD460" cm="1">
        <f t="array" ref="AD460">INT(_xlfn._xlws.FILTER(Q$27:Q$86,$M$27:$M$86=$Z460)*100)</f>
        <v>10</v>
      </c>
      <c r="AE460">
        <f t="shared" si="37"/>
        <v>30008</v>
      </c>
      <c r="AF460" t="str">
        <f t="shared" si="39"/>
        <v>item_30008_13</v>
      </c>
      <c r="AG460">
        <f t="shared" si="38"/>
        <v>13</v>
      </c>
    </row>
    <row r="461" spans="24:33">
      <c r="X461">
        <f t="shared" si="34"/>
        <v>2008</v>
      </c>
      <c r="Y461">
        <f t="shared" si="35"/>
        <v>8</v>
      </c>
      <c r="Z461">
        <f t="shared" si="36"/>
        <v>22</v>
      </c>
      <c r="AA461" cm="1">
        <f t="array" ref="AA461">INT(_xlfn._xlws.FILTER($V$31:$V$50,$S$31:$S$50=$Y461)*_xlfn._xlws.FILTER(N$27:N$86,$M$27:$M$86=$Z461))</f>
        <v>1786</v>
      </c>
      <c r="AB461" cm="1">
        <f t="array" ref="AB461">_xlfn._xlws.FILTER(O$27:O$86,$M$27:$M$86=$Z461)</f>
        <v>0.11</v>
      </c>
      <c r="AC461" cm="1">
        <f t="array" ref="AC461">_xlfn._xlws.FILTER(P$27:P$86,$M$27:$M$86=$Z461)</f>
        <v>0.22</v>
      </c>
      <c r="AD461" cm="1">
        <f t="array" ref="AD461">INT(_xlfn._xlws.FILTER(Q$27:Q$86,$M$27:$M$86=$Z461)*100)</f>
        <v>11</v>
      </c>
      <c r="AE461">
        <f t="shared" si="37"/>
        <v>30008</v>
      </c>
      <c r="AF461" t="str">
        <f t="shared" si="39"/>
        <v>item_30008_13</v>
      </c>
      <c r="AG461">
        <f t="shared" si="38"/>
        <v>13</v>
      </c>
    </row>
    <row r="462" spans="24:33">
      <c r="X462">
        <f t="shared" si="34"/>
        <v>2008</v>
      </c>
      <c r="Y462">
        <f t="shared" si="35"/>
        <v>8</v>
      </c>
      <c r="Z462">
        <f t="shared" si="36"/>
        <v>23</v>
      </c>
      <c r="AA462" cm="1">
        <f t="array" ref="AA462">INT(_xlfn._xlws.FILTER($V$31:$V$50,$S$31:$S$50=$Y462)*_xlfn._xlws.FILTER(N$27:N$86,$M$27:$M$86=$Z462))</f>
        <v>1855</v>
      </c>
      <c r="AB462" cm="1">
        <f t="array" ref="AB462">_xlfn._xlws.FILTER(O$27:O$86,$M$27:$M$86=$Z462)</f>
        <v>0.115</v>
      </c>
      <c r="AC462" cm="1">
        <f t="array" ref="AC462">_xlfn._xlws.FILTER(P$27:P$86,$M$27:$M$86=$Z462)</f>
        <v>0.23</v>
      </c>
      <c r="AD462" cm="1">
        <f t="array" ref="AD462">INT(_xlfn._xlws.FILTER(Q$27:Q$86,$M$27:$M$86=$Z462)*100)</f>
        <v>11</v>
      </c>
      <c r="AE462">
        <f t="shared" si="37"/>
        <v>30008</v>
      </c>
      <c r="AF462" t="str">
        <f t="shared" si="39"/>
        <v>item_30008_13</v>
      </c>
      <c r="AG462">
        <f t="shared" si="38"/>
        <v>13</v>
      </c>
    </row>
    <row r="463" spans="24:33">
      <c r="X463">
        <f t="shared" si="34"/>
        <v>2008</v>
      </c>
      <c r="Y463">
        <f t="shared" si="35"/>
        <v>8</v>
      </c>
      <c r="Z463">
        <f t="shared" si="36"/>
        <v>24</v>
      </c>
      <c r="AA463" cm="1">
        <f t="array" ref="AA463">INT(_xlfn._xlws.FILTER($V$31:$V$50,$S$31:$S$50=$Y463)*_xlfn._xlws.FILTER(N$27:N$86,$M$27:$M$86=$Z463))</f>
        <v>1924</v>
      </c>
      <c r="AB463" cm="1">
        <f t="array" ref="AB463">_xlfn._xlws.FILTER(O$27:O$86,$M$27:$M$86=$Z463)</f>
        <v>0.12</v>
      </c>
      <c r="AC463" cm="1">
        <f t="array" ref="AC463">_xlfn._xlws.FILTER(P$27:P$86,$M$27:$M$86=$Z463)</f>
        <v>0.24</v>
      </c>
      <c r="AD463" cm="1">
        <f t="array" ref="AD463">INT(_xlfn._xlws.FILTER(Q$27:Q$86,$M$27:$M$86=$Z463)*100)</f>
        <v>12</v>
      </c>
      <c r="AE463">
        <f t="shared" si="37"/>
        <v>30008</v>
      </c>
      <c r="AF463" t="str">
        <f t="shared" si="39"/>
        <v>item_30008_13</v>
      </c>
      <c r="AG463">
        <f t="shared" si="38"/>
        <v>13</v>
      </c>
    </row>
    <row r="464" spans="24:33">
      <c r="X464">
        <f t="shared" si="34"/>
        <v>2008</v>
      </c>
      <c r="Y464">
        <f t="shared" si="35"/>
        <v>8</v>
      </c>
      <c r="Z464">
        <f t="shared" si="36"/>
        <v>25</v>
      </c>
      <c r="AA464" cm="1">
        <f t="array" ref="AA464">INT(_xlfn._xlws.FILTER($V$31:$V$50,$S$31:$S$50=$Y464)*_xlfn._xlws.FILTER(N$27:N$86,$M$27:$M$86=$Z464))</f>
        <v>1993</v>
      </c>
      <c r="AB464" cm="1">
        <f t="array" ref="AB464">_xlfn._xlws.FILTER(O$27:O$86,$M$27:$M$86=$Z464)</f>
        <v>0.125</v>
      </c>
      <c r="AC464" cm="1">
        <f t="array" ref="AC464">_xlfn._xlws.FILTER(P$27:P$86,$M$27:$M$86=$Z464)</f>
        <v>0.25</v>
      </c>
      <c r="AD464" cm="1">
        <f t="array" ref="AD464">INT(_xlfn._xlws.FILTER(Q$27:Q$86,$M$27:$M$86=$Z464)*100)</f>
        <v>12</v>
      </c>
      <c r="AE464">
        <f t="shared" si="37"/>
        <v>30008</v>
      </c>
      <c r="AF464" t="str">
        <f t="shared" si="39"/>
        <v>item_30008_13</v>
      </c>
      <c r="AG464">
        <f t="shared" si="38"/>
        <v>13</v>
      </c>
    </row>
    <row r="465" spans="24:33">
      <c r="X465">
        <f t="shared" ref="X465:X528" si="40">X405+1</f>
        <v>2008</v>
      </c>
      <c r="Y465">
        <f t="shared" ref="Y465:Y528" si="41">Y405+1</f>
        <v>8</v>
      </c>
      <c r="Z465">
        <f t="shared" ref="Z465:Z528" si="42">Z405</f>
        <v>26</v>
      </c>
      <c r="AA465" cm="1">
        <f t="array" ref="AA465">INT(_xlfn._xlws.FILTER($V$31:$V$50,$S$31:$S$50=$Y465)*_xlfn._xlws.FILTER(N$27:N$86,$M$27:$M$86=$Z465))</f>
        <v>2061</v>
      </c>
      <c r="AB465" cm="1">
        <f t="array" ref="AB465">_xlfn._xlws.FILTER(O$27:O$86,$M$27:$M$86=$Z465)</f>
        <v>0.13</v>
      </c>
      <c r="AC465" cm="1">
        <f t="array" ref="AC465">_xlfn._xlws.FILTER(P$27:P$86,$M$27:$M$86=$Z465)</f>
        <v>0.26</v>
      </c>
      <c r="AD465" cm="1">
        <f t="array" ref="AD465">INT(_xlfn._xlws.FILTER(Q$27:Q$86,$M$27:$M$86=$Z465)*100)</f>
        <v>13</v>
      </c>
      <c r="AE465">
        <f t="shared" ref="AE465:AE528" si="43">AE405+1</f>
        <v>30008</v>
      </c>
      <c r="AF465" t="str">
        <f t="shared" si="39"/>
        <v>item_30008_15</v>
      </c>
      <c r="AG465">
        <f t="shared" ref="AG465:AG528" si="44">AG405</f>
        <v>15</v>
      </c>
    </row>
    <row r="466" spans="24:33">
      <c r="X466">
        <f t="shared" si="40"/>
        <v>2008</v>
      </c>
      <c r="Y466">
        <f t="shared" si="41"/>
        <v>8</v>
      </c>
      <c r="Z466">
        <f t="shared" si="42"/>
        <v>27</v>
      </c>
      <c r="AA466" cm="1">
        <f t="array" ref="AA466">INT(_xlfn._xlws.FILTER($V$31:$V$50,$S$31:$S$50=$Y466)*_xlfn._xlws.FILTER(N$27:N$86,$M$27:$M$86=$Z466))</f>
        <v>2130</v>
      </c>
      <c r="AB466" cm="1">
        <f t="array" ref="AB466">_xlfn._xlws.FILTER(O$27:O$86,$M$27:$M$86=$Z466)</f>
        <v>0.135</v>
      </c>
      <c r="AC466" cm="1">
        <f t="array" ref="AC466">_xlfn._xlws.FILTER(P$27:P$86,$M$27:$M$86=$Z466)</f>
        <v>0.27</v>
      </c>
      <c r="AD466" cm="1">
        <f t="array" ref="AD466">INT(_xlfn._xlws.FILTER(Q$27:Q$86,$M$27:$M$86=$Z466)*100)</f>
        <v>13</v>
      </c>
      <c r="AE466">
        <f t="shared" si="43"/>
        <v>30008</v>
      </c>
      <c r="AF466" t="str">
        <f t="shared" si="39"/>
        <v>item_30008_15</v>
      </c>
      <c r="AG466">
        <f t="shared" si="44"/>
        <v>15</v>
      </c>
    </row>
    <row r="467" spans="24:33">
      <c r="X467">
        <f t="shared" si="40"/>
        <v>2008</v>
      </c>
      <c r="Y467">
        <f t="shared" si="41"/>
        <v>8</v>
      </c>
      <c r="Z467">
        <f t="shared" si="42"/>
        <v>28</v>
      </c>
      <c r="AA467" cm="1">
        <f t="array" ref="AA467">INT(_xlfn._xlws.FILTER($V$31:$V$50,$S$31:$S$50=$Y467)*_xlfn._xlws.FILTER(N$27:N$86,$M$27:$M$86=$Z467))</f>
        <v>2199</v>
      </c>
      <c r="AB467" cm="1">
        <f t="array" ref="AB467">_xlfn._xlws.FILTER(O$27:O$86,$M$27:$M$86=$Z467)</f>
        <v>0.14</v>
      </c>
      <c r="AC467" cm="1">
        <f t="array" ref="AC467">_xlfn._xlws.FILTER(P$27:P$86,$M$27:$M$86=$Z467)</f>
        <v>0.28</v>
      </c>
      <c r="AD467" cm="1">
        <f t="array" ref="AD467">INT(_xlfn._xlws.FILTER(Q$27:Q$86,$M$27:$M$86=$Z467)*100)</f>
        <v>14</v>
      </c>
      <c r="AE467">
        <f t="shared" si="43"/>
        <v>30008</v>
      </c>
      <c r="AF467" t="str">
        <f t="shared" si="39"/>
        <v>item_30008_15</v>
      </c>
      <c r="AG467">
        <f t="shared" si="44"/>
        <v>15</v>
      </c>
    </row>
    <row r="468" spans="24:33">
      <c r="X468">
        <f t="shared" si="40"/>
        <v>2008</v>
      </c>
      <c r="Y468">
        <f t="shared" si="41"/>
        <v>8</v>
      </c>
      <c r="Z468">
        <f t="shared" si="42"/>
        <v>29</v>
      </c>
      <c r="AA468" cm="1">
        <f t="array" ref="AA468">INT(_xlfn._xlws.FILTER($V$31:$V$50,$S$31:$S$50=$Y468)*_xlfn._xlws.FILTER(N$27:N$86,$M$27:$M$86=$Z468))</f>
        <v>2268</v>
      </c>
      <c r="AB468" cm="1">
        <f t="array" ref="AB468">_xlfn._xlws.FILTER(O$27:O$86,$M$27:$M$86=$Z468)</f>
        <v>0.145</v>
      </c>
      <c r="AC468" cm="1">
        <f t="array" ref="AC468">_xlfn._xlws.FILTER(P$27:P$86,$M$27:$M$86=$Z468)</f>
        <v>0.29</v>
      </c>
      <c r="AD468" cm="1">
        <f t="array" ref="AD468">INT(_xlfn._xlws.FILTER(Q$27:Q$86,$M$27:$M$86=$Z468)*100)</f>
        <v>14</v>
      </c>
      <c r="AE468">
        <f t="shared" si="43"/>
        <v>30008</v>
      </c>
      <c r="AF468" t="str">
        <f t="shared" si="39"/>
        <v>item_30008_15</v>
      </c>
      <c r="AG468">
        <f t="shared" si="44"/>
        <v>15</v>
      </c>
    </row>
    <row r="469" spans="24:33">
      <c r="X469">
        <f t="shared" si="40"/>
        <v>2008</v>
      </c>
      <c r="Y469">
        <f t="shared" si="41"/>
        <v>8</v>
      </c>
      <c r="Z469">
        <f t="shared" si="42"/>
        <v>30</v>
      </c>
      <c r="AA469" cm="1">
        <f t="array" ref="AA469">INT(_xlfn._xlws.FILTER($V$31:$V$50,$S$31:$S$50=$Y469)*_xlfn._xlws.FILTER(N$27:N$86,$M$27:$M$86=$Z469))</f>
        <v>2336</v>
      </c>
      <c r="AB469" cm="1">
        <f t="array" ref="AB469">_xlfn._xlws.FILTER(O$27:O$86,$M$27:$M$86=$Z469)</f>
        <v>0.15</v>
      </c>
      <c r="AC469" cm="1">
        <f t="array" ref="AC469">_xlfn._xlws.FILTER(P$27:P$86,$M$27:$M$86=$Z469)</f>
        <v>0.3</v>
      </c>
      <c r="AD469" cm="1">
        <f t="array" ref="AD469">INT(_xlfn._xlws.FILTER(Q$27:Q$86,$M$27:$M$86=$Z469)*100)</f>
        <v>15</v>
      </c>
      <c r="AE469">
        <f t="shared" si="43"/>
        <v>30008</v>
      </c>
      <c r="AF469" t="str">
        <f t="shared" ref="AF469:AF532" si="45">"item_"&amp;AE469&amp;"_"&amp;AG469</f>
        <v>item_30008_15</v>
      </c>
      <c r="AG469">
        <f t="shared" si="44"/>
        <v>15</v>
      </c>
    </row>
    <row r="470" spans="24:33">
      <c r="X470">
        <f t="shared" si="40"/>
        <v>2008</v>
      </c>
      <c r="Y470">
        <f t="shared" si="41"/>
        <v>8</v>
      </c>
      <c r="Z470">
        <f t="shared" si="42"/>
        <v>31</v>
      </c>
      <c r="AA470" cm="1">
        <f t="array" ref="AA470">INT(_xlfn._xlws.FILTER($V$31:$V$50,$S$31:$S$50=$Y470)*_xlfn._xlws.FILTER(N$27:N$86,$M$27:$M$86=$Z470))</f>
        <v>2405</v>
      </c>
      <c r="AB470" cm="1">
        <f t="array" ref="AB470">_xlfn._xlws.FILTER(O$27:O$86,$M$27:$M$86=$Z470)</f>
        <v>0.155</v>
      </c>
      <c r="AC470" cm="1">
        <f t="array" ref="AC470">_xlfn._xlws.FILTER(P$27:P$86,$M$27:$M$86=$Z470)</f>
        <v>0.31</v>
      </c>
      <c r="AD470" cm="1">
        <f t="array" ref="AD470">INT(_xlfn._xlws.FILTER(Q$27:Q$86,$M$27:$M$86=$Z470)*100)</f>
        <v>15</v>
      </c>
      <c r="AE470">
        <f t="shared" si="43"/>
        <v>30008</v>
      </c>
      <c r="AF470" t="str">
        <f t="shared" si="45"/>
        <v>item_30008_17</v>
      </c>
      <c r="AG470">
        <f t="shared" si="44"/>
        <v>17</v>
      </c>
    </row>
    <row r="471" spans="24:33">
      <c r="X471">
        <f t="shared" si="40"/>
        <v>2008</v>
      </c>
      <c r="Y471">
        <f t="shared" si="41"/>
        <v>8</v>
      </c>
      <c r="Z471">
        <f t="shared" si="42"/>
        <v>32</v>
      </c>
      <c r="AA471" cm="1">
        <f t="array" ref="AA471">INT(_xlfn._xlws.FILTER($V$31:$V$50,$S$31:$S$50=$Y471)*_xlfn._xlws.FILTER(N$27:N$86,$M$27:$M$86=$Z471))</f>
        <v>2474</v>
      </c>
      <c r="AB471" cm="1">
        <f t="array" ref="AB471">_xlfn._xlws.FILTER(O$27:O$86,$M$27:$M$86=$Z471)</f>
        <v>0.16</v>
      </c>
      <c r="AC471" cm="1">
        <f t="array" ref="AC471">_xlfn._xlws.FILTER(P$27:P$86,$M$27:$M$86=$Z471)</f>
        <v>0.32</v>
      </c>
      <c r="AD471" cm="1">
        <f t="array" ref="AD471">INT(_xlfn._xlws.FILTER(Q$27:Q$86,$M$27:$M$86=$Z471)*100)</f>
        <v>16</v>
      </c>
      <c r="AE471">
        <f t="shared" si="43"/>
        <v>30008</v>
      </c>
      <c r="AF471" t="str">
        <f t="shared" si="45"/>
        <v>item_30008_17</v>
      </c>
      <c r="AG471">
        <f t="shared" si="44"/>
        <v>17</v>
      </c>
    </row>
    <row r="472" spans="24:33">
      <c r="X472">
        <f t="shared" si="40"/>
        <v>2008</v>
      </c>
      <c r="Y472">
        <f t="shared" si="41"/>
        <v>8</v>
      </c>
      <c r="Z472">
        <f t="shared" si="42"/>
        <v>33</v>
      </c>
      <c r="AA472" cm="1">
        <f t="array" ref="AA472">INT(_xlfn._xlws.FILTER($V$31:$V$50,$S$31:$S$50=$Y472)*_xlfn._xlws.FILTER(N$27:N$86,$M$27:$M$86=$Z472))</f>
        <v>2542</v>
      </c>
      <c r="AB472" cm="1">
        <f t="array" ref="AB472">_xlfn._xlws.FILTER(O$27:O$86,$M$27:$M$86=$Z472)</f>
        <v>0.165</v>
      </c>
      <c r="AC472" cm="1">
        <f t="array" ref="AC472">_xlfn._xlws.FILTER(P$27:P$86,$M$27:$M$86=$Z472)</f>
        <v>0.33</v>
      </c>
      <c r="AD472" cm="1">
        <f t="array" ref="AD472">INT(_xlfn._xlws.FILTER(Q$27:Q$86,$M$27:$M$86=$Z472)*100)</f>
        <v>16</v>
      </c>
      <c r="AE472">
        <f t="shared" si="43"/>
        <v>30008</v>
      </c>
      <c r="AF472" t="str">
        <f t="shared" si="45"/>
        <v>item_30008_17</v>
      </c>
      <c r="AG472">
        <f t="shared" si="44"/>
        <v>17</v>
      </c>
    </row>
    <row r="473" spans="24:33">
      <c r="X473">
        <f t="shared" si="40"/>
        <v>2008</v>
      </c>
      <c r="Y473">
        <f t="shared" si="41"/>
        <v>8</v>
      </c>
      <c r="Z473">
        <f t="shared" si="42"/>
        <v>34</v>
      </c>
      <c r="AA473" cm="1">
        <f t="array" ref="AA473">INT(_xlfn._xlws.FILTER($V$31:$V$50,$S$31:$S$50=$Y473)*_xlfn._xlws.FILTER(N$27:N$86,$M$27:$M$86=$Z473))</f>
        <v>2611</v>
      </c>
      <c r="AB473" cm="1">
        <f t="array" ref="AB473">_xlfn._xlws.FILTER(O$27:O$86,$M$27:$M$86=$Z473)</f>
        <v>0.17</v>
      </c>
      <c r="AC473" cm="1">
        <f t="array" ref="AC473">_xlfn._xlws.FILTER(P$27:P$86,$M$27:$M$86=$Z473)</f>
        <v>0.34</v>
      </c>
      <c r="AD473" cm="1">
        <f t="array" ref="AD473">INT(_xlfn._xlws.FILTER(Q$27:Q$86,$M$27:$M$86=$Z473)*100)</f>
        <v>17</v>
      </c>
      <c r="AE473">
        <f t="shared" si="43"/>
        <v>30008</v>
      </c>
      <c r="AF473" t="str">
        <f t="shared" si="45"/>
        <v>item_30008_17</v>
      </c>
      <c r="AG473">
        <f t="shared" si="44"/>
        <v>17</v>
      </c>
    </row>
    <row r="474" spans="24:33">
      <c r="X474">
        <f t="shared" si="40"/>
        <v>2008</v>
      </c>
      <c r="Y474">
        <f t="shared" si="41"/>
        <v>8</v>
      </c>
      <c r="Z474">
        <f t="shared" si="42"/>
        <v>35</v>
      </c>
      <c r="AA474" cm="1">
        <f t="array" ref="AA474">INT(_xlfn._xlws.FILTER($V$31:$V$50,$S$31:$S$50=$Y474)*_xlfn._xlws.FILTER(N$27:N$86,$M$27:$M$86=$Z474))</f>
        <v>2680</v>
      </c>
      <c r="AB474" cm="1">
        <f t="array" ref="AB474">_xlfn._xlws.FILTER(O$27:O$86,$M$27:$M$86=$Z474)</f>
        <v>0.175</v>
      </c>
      <c r="AC474" cm="1">
        <f t="array" ref="AC474">_xlfn._xlws.FILTER(P$27:P$86,$M$27:$M$86=$Z474)</f>
        <v>0.35</v>
      </c>
      <c r="AD474" cm="1">
        <f t="array" ref="AD474">INT(_xlfn._xlws.FILTER(Q$27:Q$86,$M$27:$M$86=$Z474)*100)</f>
        <v>17</v>
      </c>
      <c r="AE474">
        <f t="shared" si="43"/>
        <v>30008</v>
      </c>
      <c r="AF474" t="str">
        <f t="shared" si="45"/>
        <v>item_30008_17</v>
      </c>
      <c r="AG474">
        <f t="shared" si="44"/>
        <v>17</v>
      </c>
    </row>
    <row r="475" spans="24:33">
      <c r="X475">
        <f t="shared" si="40"/>
        <v>2008</v>
      </c>
      <c r="Y475">
        <f t="shared" si="41"/>
        <v>8</v>
      </c>
      <c r="Z475">
        <f t="shared" si="42"/>
        <v>36</v>
      </c>
      <c r="AA475" cm="1">
        <f t="array" ref="AA475">INT(_xlfn._xlws.FILTER($V$31:$V$50,$S$31:$S$50=$Y475)*_xlfn._xlws.FILTER(N$27:N$86,$M$27:$M$86=$Z475))</f>
        <v>2749</v>
      </c>
      <c r="AB475" cm="1">
        <f t="array" ref="AB475">_xlfn._xlws.FILTER(O$27:O$86,$M$27:$M$86=$Z475)</f>
        <v>0.18</v>
      </c>
      <c r="AC475" cm="1">
        <f t="array" ref="AC475">_xlfn._xlws.FILTER(P$27:P$86,$M$27:$M$86=$Z475)</f>
        <v>0.36</v>
      </c>
      <c r="AD475" cm="1">
        <f t="array" ref="AD475">INT(_xlfn._xlws.FILTER(Q$27:Q$86,$M$27:$M$86=$Z475)*100)</f>
        <v>18</v>
      </c>
      <c r="AE475">
        <f t="shared" si="43"/>
        <v>30008</v>
      </c>
      <c r="AF475" t="str">
        <f t="shared" si="45"/>
        <v>item_30008_19</v>
      </c>
      <c r="AG475">
        <f t="shared" si="44"/>
        <v>19</v>
      </c>
    </row>
    <row r="476" spans="24:33">
      <c r="X476">
        <f t="shared" si="40"/>
        <v>2008</v>
      </c>
      <c r="Y476">
        <f t="shared" si="41"/>
        <v>8</v>
      </c>
      <c r="Z476">
        <f t="shared" si="42"/>
        <v>37</v>
      </c>
      <c r="AA476" cm="1">
        <f t="array" ref="AA476">INT(_xlfn._xlws.FILTER($V$31:$V$50,$S$31:$S$50=$Y476)*_xlfn._xlws.FILTER(N$27:N$86,$M$27:$M$86=$Z476))</f>
        <v>2817</v>
      </c>
      <c r="AB476" cm="1">
        <f t="array" ref="AB476">_xlfn._xlws.FILTER(O$27:O$86,$M$27:$M$86=$Z476)</f>
        <v>0.185</v>
      </c>
      <c r="AC476" cm="1">
        <f t="array" ref="AC476">_xlfn._xlws.FILTER(P$27:P$86,$M$27:$M$86=$Z476)</f>
        <v>0.37</v>
      </c>
      <c r="AD476" cm="1">
        <f t="array" ref="AD476">INT(_xlfn._xlws.FILTER(Q$27:Q$86,$M$27:$M$86=$Z476)*100)</f>
        <v>18</v>
      </c>
      <c r="AE476">
        <f t="shared" si="43"/>
        <v>30008</v>
      </c>
      <c r="AF476" t="str">
        <f t="shared" si="45"/>
        <v>item_30008_19</v>
      </c>
      <c r="AG476">
        <f t="shared" si="44"/>
        <v>19</v>
      </c>
    </row>
    <row r="477" spans="24:33">
      <c r="X477">
        <f t="shared" si="40"/>
        <v>2008</v>
      </c>
      <c r="Y477">
        <f t="shared" si="41"/>
        <v>8</v>
      </c>
      <c r="Z477">
        <f t="shared" si="42"/>
        <v>38</v>
      </c>
      <c r="AA477" cm="1">
        <f t="array" ref="AA477">INT(_xlfn._xlws.FILTER($V$31:$V$50,$S$31:$S$50=$Y477)*_xlfn._xlws.FILTER(N$27:N$86,$M$27:$M$86=$Z477))</f>
        <v>2886</v>
      </c>
      <c r="AB477" cm="1">
        <f t="array" ref="AB477">_xlfn._xlws.FILTER(O$27:O$86,$M$27:$M$86=$Z477)</f>
        <v>0.19</v>
      </c>
      <c r="AC477" cm="1">
        <f t="array" ref="AC477">_xlfn._xlws.FILTER(P$27:P$86,$M$27:$M$86=$Z477)</f>
        <v>0.38</v>
      </c>
      <c r="AD477" cm="1">
        <f t="array" ref="AD477">INT(_xlfn._xlws.FILTER(Q$27:Q$86,$M$27:$M$86=$Z477)*100)</f>
        <v>19</v>
      </c>
      <c r="AE477">
        <f t="shared" si="43"/>
        <v>30008</v>
      </c>
      <c r="AF477" t="str">
        <f t="shared" si="45"/>
        <v>item_30008_19</v>
      </c>
      <c r="AG477">
        <f t="shared" si="44"/>
        <v>19</v>
      </c>
    </row>
    <row r="478" spans="24:33">
      <c r="X478">
        <f t="shared" si="40"/>
        <v>2008</v>
      </c>
      <c r="Y478">
        <f t="shared" si="41"/>
        <v>8</v>
      </c>
      <c r="Z478">
        <f t="shared" si="42"/>
        <v>39</v>
      </c>
      <c r="AA478" cm="1">
        <f t="array" ref="AA478">INT(_xlfn._xlws.FILTER($V$31:$V$50,$S$31:$S$50=$Y478)*_xlfn._xlws.FILTER(N$27:N$86,$M$27:$M$86=$Z478))</f>
        <v>2955</v>
      </c>
      <c r="AB478" cm="1">
        <f t="array" ref="AB478">_xlfn._xlws.FILTER(O$27:O$86,$M$27:$M$86=$Z478)</f>
        <v>0.195</v>
      </c>
      <c r="AC478" cm="1">
        <f t="array" ref="AC478">_xlfn._xlws.FILTER(P$27:P$86,$M$27:$M$86=$Z478)</f>
        <v>0.39</v>
      </c>
      <c r="AD478" cm="1">
        <f t="array" ref="AD478">INT(_xlfn._xlws.FILTER(Q$27:Q$86,$M$27:$M$86=$Z478)*100)</f>
        <v>19</v>
      </c>
      <c r="AE478">
        <f t="shared" si="43"/>
        <v>30008</v>
      </c>
      <c r="AF478" t="str">
        <f t="shared" si="45"/>
        <v>item_30008_19</v>
      </c>
      <c r="AG478">
        <f t="shared" si="44"/>
        <v>19</v>
      </c>
    </row>
    <row r="479" spans="24:33">
      <c r="X479">
        <f t="shared" si="40"/>
        <v>2008</v>
      </c>
      <c r="Y479">
        <f t="shared" si="41"/>
        <v>8</v>
      </c>
      <c r="Z479">
        <f t="shared" si="42"/>
        <v>40</v>
      </c>
      <c r="AA479" cm="1">
        <f t="array" ref="AA479">INT(_xlfn._xlws.FILTER($V$31:$V$50,$S$31:$S$50=$Y479)*_xlfn._xlws.FILTER(N$27:N$86,$M$27:$M$86=$Z479))</f>
        <v>3024</v>
      </c>
      <c r="AB479" cm="1">
        <f t="array" ref="AB479">_xlfn._xlws.FILTER(O$27:O$86,$M$27:$M$86=$Z479)</f>
        <v>0.2</v>
      </c>
      <c r="AC479" cm="1">
        <f t="array" ref="AC479">_xlfn._xlws.FILTER(P$27:P$86,$M$27:$M$86=$Z479)</f>
        <v>0.4</v>
      </c>
      <c r="AD479" cm="1">
        <f t="array" ref="AD479">INT(_xlfn._xlws.FILTER(Q$27:Q$86,$M$27:$M$86=$Z479)*100)</f>
        <v>20</v>
      </c>
      <c r="AE479">
        <f t="shared" si="43"/>
        <v>30008</v>
      </c>
      <c r="AF479" t="str">
        <f t="shared" si="45"/>
        <v>item_30008_19</v>
      </c>
      <c r="AG479">
        <f t="shared" si="44"/>
        <v>19</v>
      </c>
    </row>
    <row r="480" spans="24:33">
      <c r="X480">
        <f t="shared" si="40"/>
        <v>2008</v>
      </c>
      <c r="Y480">
        <f t="shared" si="41"/>
        <v>8</v>
      </c>
      <c r="Z480">
        <f t="shared" si="42"/>
        <v>41</v>
      </c>
      <c r="AA480" cm="1">
        <f t="array" ref="AA480">INT(_xlfn._xlws.FILTER($V$31:$V$50,$S$31:$S$50=$Y480)*_xlfn._xlws.FILTER(N$27:N$86,$M$27:$M$86=$Z480))</f>
        <v>3092</v>
      </c>
      <c r="AB480" cm="1">
        <f t="array" ref="AB480">_xlfn._xlws.FILTER(O$27:O$86,$M$27:$M$86=$Z480)</f>
        <v>0.205</v>
      </c>
      <c r="AC480" cm="1">
        <f t="array" ref="AC480">_xlfn._xlws.FILTER(P$27:P$86,$M$27:$M$86=$Z480)</f>
        <v>0.41</v>
      </c>
      <c r="AD480" cm="1">
        <f t="array" ref="AD480">INT(_xlfn._xlws.FILTER(Q$27:Q$86,$M$27:$M$86=$Z480)*100)</f>
        <v>20</v>
      </c>
      <c r="AE480">
        <f t="shared" si="43"/>
        <v>30008</v>
      </c>
      <c r="AF480" t="str">
        <f t="shared" si="45"/>
        <v>item_30008_22</v>
      </c>
      <c r="AG480">
        <f t="shared" si="44"/>
        <v>22</v>
      </c>
    </row>
    <row r="481" spans="24:33">
      <c r="X481">
        <f t="shared" si="40"/>
        <v>2008</v>
      </c>
      <c r="Y481">
        <f t="shared" si="41"/>
        <v>8</v>
      </c>
      <c r="Z481">
        <f t="shared" si="42"/>
        <v>42</v>
      </c>
      <c r="AA481" cm="1">
        <f t="array" ref="AA481">INT(_xlfn._xlws.FILTER($V$31:$V$50,$S$31:$S$50=$Y481)*_xlfn._xlws.FILTER(N$27:N$86,$M$27:$M$86=$Z481))</f>
        <v>3161</v>
      </c>
      <c r="AB481" cm="1">
        <f t="array" ref="AB481">_xlfn._xlws.FILTER(O$27:O$86,$M$27:$M$86=$Z481)</f>
        <v>0.21</v>
      </c>
      <c r="AC481" cm="1">
        <f t="array" ref="AC481">_xlfn._xlws.FILTER(P$27:P$86,$M$27:$M$86=$Z481)</f>
        <v>0.42</v>
      </c>
      <c r="AD481" cm="1">
        <f t="array" ref="AD481">INT(_xlfn._xlws.FILTER(Q$27:Q$86,$M$27:$M$86=$Z481)*100)</f>
        <v>21</v>
      </c>
      <c r="AE481">
        <f t="shared" si="43"/>
        <v>30008</v>
      </c>
      <c r="AF481" t="str">
        <f t="shared" si="45"/>
        <v>item_30008_22</v>
      </c>
      <c r="AG481">
        <f t="shared" si="44"/>
        <v>22</v>
      </c>
    </row>
    <row r="482" spans="24:33">
      <c r="X482">
        <f t="shared" si="40"/>
        <v>2008</v>
      </c>
      <c r="Y482">
        <f t="shared" si="41"/>
        <v>8</v>
      </c>
      <c r="Z482">
        <f t="shared" si="42"/>
        <v>43</v>
      </c>
      <c r="AA482" cm="1">
        <f t="array" ref="AA482">INT(_xlfn._xlws.FILTER($V$31:$V$50,$S$31:$S$50=$Y482)*_xlfn._xlws.FILTER(N$27:N$86,$M$27:$M$86=$Z482))</f>
        <v>3230</v>
      </c>
      <c r="AB482" cm="1">
        <f t="array" ref="AB482">_xlfn._xlws.FILTER(O$27:O$86,$M$27:$M$86=$Z482)</f>
        <v>0.215</v>
      </c>
      <c r="AC482" cm="1">
        <f t="array" ref="AC482">_xlfn._xlws.FILTER(P$27:P$86,$M$27:$M$86=$Z482)</f>
        <v>0.43</v>
      </c>
      <c r="AD482" cm="1">
        <f t="array" ref="AD482">INT(_xlfn._xlws.FILTER(Q$27:Q$86,$M$27:$M$86=$Z482)*100)</f>
        <v>21</v>
      </c>
      <c r="AE482">
        <f t="shared" si="43"/>
        <v>30008</v>
      </c>
      <c r="AF482" t="str">
        <f t="shared" si="45"/>
        <v>item_30008_22</v>
      </c>
      <c r="AG482">
        <f t="shared" si="44"/>
        <v>22</v>
      </c>
    </row>
    <row r="483" spans="24:33">
      <c r="X483">
        <f t="shared" si="40"/>
        <v>2008</v>
      </c>
      <c r="Y483">
        <f t="shared" si="41"/>
        <v>8</v>
      </c>
      <c r="Z483">
        <f t="shared" si="42"/>
        <v>44</v>
      </c>
      <c r="AA483" cm="1">
        <f t="array" ref="AA483">INT(_xlfn._xlws.FILTER($V$31:$V$50,$S$31:$S$50=$Y483)*_xlfn._xlws.FILTER(N$27:N$86,$M$27:$M$86=$Z483))</f>
        <v>3298</v>
      </c>
      <c r="AB483" cm="1">
        <f t="array" ref="AB483">_xlfn._xlws.FILTER(O$27:O$86,$M$27:$M$86=$Z483)</f>
        <v>0.22</v>
      </c>
      <c r="AC483" cm="1">
        <f t="array" ref="AC483">_xlfn._xlws.FILTER(P$27:P$86,$M$27:$M$86=$Z483)</f>
        <v>0.44</v>
      </c>
      <c r="AD483" cm="1">
        <f t="array" ref="AD483">INT(_xlfn._xlws.FILTER(Q$27:Q$86,$M$27:$M$86=$Z483)*100)</f>
        <v>22</v>
      </c>
      <c r="AE483">
        <f t="shared" si="43"/>
        <v>30008</v>
      </c>
      <c r="AF483" t="str">
        <f t="shared" si="45"/>
        <v>item_30008_22</v>
      </c>
      <c r="AG483">
        <f t="shared" si="44"/>
        <v>22</v>
      </c>
    </row>
    <row r="484" spans="24:33">
      <c r="X484">
        <f t="shared" si="40"/>
        <v>2008</v>
      </c>
      <c r="Y484">
        <f t="shared" si="41"/>
        <v>8</v>
      </c>
      <c r="Z484">
        <f t="shared" si="42"/>
        <v>45</v>
      </c>
      <c r="AA484" cm="1">
        <f t="array" ref="AA484">INT(_xlfn._xlws.FILTER($V$31:$V$50,$S$31:$S$50=$Y484)*_xlfn._xlws.FILTER(N$27:N$86,$M$27:$M$86=$Z484))</f>
        <v>3367</v>
      </c>
      <c r="AB484" cm="1">
        <f t="array" ref="AB484">_xlfn._xlws.FILTER(O$27:O$86,$M$27:$M$86=$Z484)</f>
        <v>0.225</v>
      </c>
      <c r="AC484" cm="1">
        <f t="array" ref="AC484">_xlfn._xlws.FILTER(P$27:P$86,$M$27:$M$86=$Z484)</f>
        <v>0.45</v>
      </c>
      <c r="AD484" cm="1">
        <f t="array" ref="AD484">INT(_xlfn._xlws.FILTER(Q$27:Q$86,$M$27:$M$86=$Z484)*100)</f>
        <v>22</v>
      </c>
      <c r="AE484">
        <f t="shared" si="43"/>
        <v>30008</v>
      </c>
      <c r="AF484" t="str">
        <f t="shared" si="45"/>
        <v>item_30008_22</v>
      </c>
      <c r="AG484">
        <f t="shared" si="44"/>
        <v>22</v>
      </c>
    </row>
    <row r="485" spans="24:33">
      <c r="X485">
        <f t="shared" si="40"/>
        <v>2008</v>
      </c>
      <c r="Y485">
        <f t="shared" si="41"/>
        <v>8</v>
      </c>
      <c r="Z485">
        <f t="shared" si="42"/>
        <v>46</v>
      </c>
      <c r="AA485" cm="1">
        <f t="array" ref="AA485">INT(_xlfn._xlws.FILTER($V$31:$V$50,$S$31:$S$50=$Y485)*_xlfn._xlws.FILTER(N$27:N$86,$M$27:$M$86=$Z485))</f>
        <v>3436</v>
      </c>
      <c r="AB485" cm="1">
        <f t="array" ref="AB485">_xlfn._xlws.FILTER(O$27:O$86,$M$27:$M$86=$Z485)</f>
        <v>0.23</v>
      </c>
      <c r="AC485" cm="1">
        <f t="array" ref="AC485">_xlfn._xlws.FILTER(P$27:P$86,$M$27:$M$86=$Z485)</f>
        <v>0.46</v>
      </c>
      <c r="AD485" cm="1">
        <f t="array" ref="AD485">INT(_xlfn._xlws.FILTER(Q$27:Q$86,$M$27:$M$86=$Z485)*100)</f>
        <v>23</v>
      </c>
      <c r="AE485">
        <f t="shared" si="43"/>
        <v>30008</v>
      </c>
      <c r="AF485" t="str">
        <f t="shared" si="45"/>
        <v>item_30008_25</v>
      </c>
      <c r="AG485">
        <f t="shared" si="44"/>
        <v>25</v>
      </c>
    </row>
    <row r="486" spans="24:33">
      <c r="X486">
        <f t="shared" si="40"/>
        <v>2008</v>
      </c>
      <c r="Y486">
        <f t="shared" si="41"/>
        <v>8</v>
      </c>
      <c r="Z486">
        <f t="shared" si="42"/>
        <v>47</v>
      </c>
      <c r="AA486" cm="1">
        <f t="array" ref="AA486">INT(_xlfn._xlws.FILTER($V$31:$V$50,$S$31:$S$50=$Y486)*_xlfn._xlws.FILTER(N$27:N$86,$M$27:$M$86=$Z486))</f>
        <v>3505</v>
      </c>
      <c r="AB486" cm="1">
        <f t="array" ref="AB486">_xlfn._xlws.FILTER(O$27:O$86,$M$27:$M$86=$Z486)</f>
        <v>0.235</v>
      </c>
      <c r="AC486" cm="1">
        <f t="array" ref="AC486">_xlfn._xlws.FILTER(P$27:P$86,$M$27:$M$86=$Z486)</f>
        <v>0.47</v>
      </c>
      <c r="AD486" cm="1">
        <f t="array" ref="AD486">INT(_xlfn._xlws.FILTER(Q$27:Q$86,$M$27:$M$86=$Z486)*100)</f>
        <v>23</v>
      </c>
      <c r="AE486">
        <f t="shared" si="43"/>
        <v>30008</v>
      </c>
      <c r="AF486" t="str">
        <f t="shared" si="45"/>
        <v>item_30008_25</v>
      </c>
      <c r="AG486">
        <f t="shared" si="44"/>
        <v>25</v>
      </c>
    </row>
    <row r="487" spans="24:33">
      <c r="X487">
        <f t="shared" si="40"/>
        <v>2008</v>
      </c>
      <c r="Y487">
        <f t="shared" si="41"/>
        <v>8</v>
      </c>
      <c r="Z487">
        <f t="shared" si="42"/>
        <v>48</v>
      </c>
      <c r="AA487" cm="1">
        <f t="array" ref="AA487">INT(_xlfn._xlws.FILTER($V$31:$V$50,$S$31:$S$50=$Y487)*_xlfn._xlws.FILTER(N$27:N$86,$M$27:$M$86=$Z487))</f>
        <v>3573</v>
      </c>
      <c r="AB487" cm="1">
        <f t="array" ref="AB487">_xlfn._xlws.FILTER(O$27:O$86,$M$27:$M$86=$Z487)</f>
        <v>0.24</v>
      </c>
      <c r="AC487" cm="1">
        <f t="array" ref="AC487">_xlfn._xlws.FILTER(P$27:P$86,$M$27:$M$86=$Z487)</f>
        <v>0.48</v>
      </c>
      <c r="AD487" cm="1">
        <f t="array" ref="AD487">INT(_xlfn._xlws.FILTER(Q$27:Q$86,$M$27:$M$86=$Z487)*100)</f>
        <v>24</v>
      </c>
      <c r="AE487">
        <f t="shared" si="43"/>
        <v>30008</v>
      </c>
      <c r="AF487" t="str">
        <f t="shared" si="45"/>
        <v>item_30008_25</v>
      </c>
      <c r="AG487">
        <f t="shared" si="44"/>
        <v>25</v>
      </c>
    </row>
    <row r="488" spans="24:33">
      <c r="X488">
        <f t="shared" si="40"/>
        <v>2008</v>
      </c>
      <c r="Y488">
        <f t="shared" si="41"/>
        <v>8</v>
      </c>
      <c r="Z488">
        <f t="shared" si="42"/>
        <v>49</v>
      </c>
      <c r="AA488" cm="1">
        <f t="array" ref="AA488">INT(_xlfn._xlws.FILTER($V$31:$V$50,$S$31:$S$50=$Y488)*_xlfn._xlws.FILTER(N$27:N$86,$M$27:$M$86=$Z488))</f>
        <v>3642</v>
      </c>
      <c r="AB488" cm="1">
        <f t="array" ref="AB488">_xlfn._xlws.FILTER(O$27:O$86,$M$27:$M$86=$Z488)</f>
        <v>0.245</v>
      </c>
      <c r="AC488" cm="1">
        <f t="array" ref="AC488">_xlfn._xlws.FILTER(P$27:P$86,$M$27:$M$86=$Z488)</f>
        <v>0.49</v>
      </c>
      <c r="AD488" cm="1">
        <f t="array" ref="AD488">INT(_xlfn._xlws.FILTER(Q$27:Q$86,$M$27:$M$86=$Z488)*100)</f>
        <v>24</v>
      </c>
      <c r="AE488">
        <f t="shared" si="43"/>
        <v>30008</v>
      </c>
      <c r="AF488" t="str">
        <f t="shared" si="45"/>
        <v>item_30008_25</v>
      </c>
      <c r="AG488">
        <f t="shared" si="44"/>
        <v>25</v>
      </c>
    </row>
    <row r="489" spans="24:33">
      <c r="X489">
        <f t="shared" si="40"/>
        <v>2008</v>
      </c>
      <c r="Y489">
        <f t="shared" si="41"/>
        <v>8</v>
      </c>
      <c r="Z489">
        <f t="shared" si="42"/>
        <v>50</v>
      </c>
      <c r="AA489" cm="1">
        <f t="array" ref="AA489">INT(_xlfn._xlws.FILTER($V$31:$V$50,$S$31:$S$50=$Y489)*_xlfn._xlws.FILTER(N$27:N$86,$M$27:$M$86=$Z489))</f>
        <v>3711</v>
      </c>
      <c r="AB489" cm="1">
        <f t="array" ref="AB489">_xlfn._xlws.FILTER(O$27:O$86,$M$27:$M$86=$Z489)</f>
        <v>0.25</v>
      </c>
      <c r="AC489" cm="1">
        <f t="array" ref="AC489">_xlfn._xlws.FILTER(P$27:P$86,$M$27:$M$86=$Z489)</f>
        <v>0.5</v>
      </c>
      <c r="AD489" cm="1">
        <f t="array" ref="AD489">INT(_xlfn._xlws.FILTER(Q$27:Q$86,$M$27:$M$86=$Z489)*100)</f>
        <v>25</v>
      </c>
      <c r="AE489">
        <f t="shared" si="43"/>
        <v>30008</v>
      </c>
      <c r="AF489" t="str">
        <f t="shared" si="45"/>
        <v>item_30008_25</v>
      </c>
      <c r="AG489">
        <f t="shared" si="44"/>
        <v>25</v>
      </c>
    </row>
    <row r="490" spans="24:33">
      <c r="X490">
        <f t="shared" si="40"/>
        <v>2008</v>
      </c>
      <c r="Y490">
        <f t="shared" si="41"/>
        <v>8</v>
      </c>
      <c r="Z490">
        <f t="shared" si="42"/>
        <v>51</v>
      </c>
      <c r="AA490" cm="1">
        <f t="array" ref="AA490">INT(_xlfn._xlws.FILTER($V$31:$V$50,$S$31:$S$50=$Y490)*_xlfn._xlws.FILTER(N$27:N$86,$M$27:$M$86=$Z490))</f>
        <v>3780</v>
      </c>
      <c r="AB490" cm="1">
        <f t="array" ref="AB490">_xlfn._xlws.FILTER(O$27:O$86,$M$27:$M$86=$Z490)</f>
        <v>0.255</v>
      </c>
      <c r="AC490" cm="1">
        <f t="array" ref="AC490">_xlfn._xlws.FILTER(P$27:P$86,$M$27:$M$86=$Z490)</f>
        <v>0.51</v>
      </c>
      <c r="AD490" cm="1">
        <f t="array" ref="AD490">INT(_xlfn._xlws.FILTER(Q$27:Q$86,$M$27:$M$86=$Z490)*100)</f>
        <v>25</v>
      </c>
      <c r="AE490">
        <f t="shared" si="43"/>
        <v>30008</v>
      </c>
      <c r="AF490" t="str">
        <f t="shared" si="45"/>
        <v>item_30008_28</v>
      </c>
      <c r="AG490">
        <f t="shared" si="44"/>
        <v>28</v>
      </c>
    </row>
    <row r="491" spans="24:33">
      <c r="X491">
        <f t="shared" si="40"/>
        <v>2008</v>
      </c>
      <c r="Y491">
        <f t="shared" si="41"/>
        <v>8</v>
      </c>
      <c r="Z491">
        <f t="shared" si="42"/>
        <v>52</v>
      </c>
      <c r="AA491" cm="1">
        <f t="array" ref="AA491">INT(_xlfn._xlws.FILTER($V$31:$V$50,$S$31:$S$50=$Y491)*_xlfn._xlws.FILTER(N$27:N$86,$M$27:$M$86=$Z491))</f>
        <v>3848</v>
      </c>
      <c r="AB491" cm="1">
        <f t="array" ref="AB491">_xlfn._xlws.FILTER(O$27:O$86,$M$27:$M$86=$Z491)</f>
        <v>0.26</v>
      </c>
      <c r="AC491" cm="1">
        <f t="array" ref="AC491">_xlfn._xlws.FILTER(P$27:P$86,$M$27:$M$86=$Z491)</f>
        <v>0.52</v>
      </c>
      <c r="AD491" cm="1">
        <f t="array" ref="AD491">INT(_xlfn._xlws.FILTER(Q$27:Q$86,$M$27:$M$86=$Z491)*100)</f>
        <v>26</v>
      </c>
      <c r="AE491">
        <f t="shared" si="43"/>
        <v>30008</v>
      </c>
      <c r="AF491" t="str">
        <f t="shared" si="45"/>
        <v>item_30008_28</v>
      </c>
      <c r="AG491">
        <f t="shared" si="44"/>
        <v>28</v>
      </c>
    </row>
    <row r="492" spans="24:33">
      <c r="X492">
        <f t="shared" si="40"/>
        <v>2008</v>
      </c>
      <c r="Y492">
        <f t="shared" si="41"/>
        <v>8</v>
      </c>
      <c r="Z492">
        <f t="shared" si="42"/>
        <v>53</v>
      </c>
      <c r="AA492" cm="1">
        <f t="array" ref="AA492">INT(_xlfn._xlws.FILTER($V$31:$V$50,$S$31:$S$50=$Y492)*_xlfn._xlws.FILTER(N$27:N$86,$M$27:$M$86=$Z492))</f>
        <v>3917</v>
      </c>
      <c r="AB492" cm="1">
        <f t="array" ref="AB492">_xlfn._xlws.FILTER(O$27:O$86,$M$27:$M$86=$Z492)</f>
        <v>0.265</v>
      </c>
      <c r="AC492" cm="1">
        <f t="array" ref="AC492">_xlfn._xlws.FILTER(P$27:P$86,$M$27:$M$86=$Z492)</f>
        <v>0.53</v>
      </c>
      <c r="AD492" cm="1">
        <f t="array" ref="AD492">INT(_xlfn._xlws.FILTER(Q$27:Q$86,$M$27:$M$86=$Z492)*100)</f>
        <v>26</v>
      </c>
      <c r="AE492">
        <f t="shared" si="43"/>
        <v>30008</v>
      </c>
      <c r="AF492" t="str">
        <f t="shared" si="45"/>
        <v>item_30008_28</v>
      </c>
      <c r="AG492">
        <f t="shared" si="44"/>
        <v>28</v>
      </c>
    </row>
    <row r="493" spans="24:33">
      <c r="X493">
        <f t="shared" si="40"/>
        <v>2008</v>
      </c>
      <c r="Y493">
        <f t="shared" si="41"/>
        <v>8</v>
      </c>
      <c r="Z493">
        <f t="shared" si="42"/>
        <v>54</v>
      </c>
      <c r="AA493" cm="1">
        <f t="array" ref="AA493">INT(_xlfn._xlws.FILTER($V$31:$V$50,$S$31:$S$50=$Y493)*_xlfn._xlws.FILTER(N$27:N$86,$M$27:$M$86=$Z493))</f>
        <v>3986</v>
      </c>
      <c r="AB493" cm="1">
        <f t="array" ref="AB493">_xlfn._xlws.FILTER(O$27:O$86,$M$27:$M$86=$Z493)</f>
        <v>0.27</v>
      </c>
      <c r="AC493" cm="1">
        <f t="array" ref="AC493">_xlfn._xlws.FILTER(P$27:P$86,$M$27:$M$86=$Z493)</f>
        <v>0.54</v>
      </c>
      <c r="AD493" cm="1">
        <f t="array" ref="AD493">INT(_xlfn._xlws.FILTER(Q$27:Q$86,$M$27:$M$86=$Z493)*100)</f>
        <v>27</v>
      </c>
      <c r="AE493">
        <f t="shared" si="43"/>
        <v>30008</v>
      </c>
      <c r="AF493" t="str">
        <f t="shared" si="45"/>
        <v>item_30008_28</v>
      </c>
      <c r="AG493">
        <f t="shared" si="44"/>
        <v>28</v>
      </c>
    </row>
    <row r="494" spans="24:33">
      <c r="X494">
        <f t="shared" si="40"/>
        <v>2008</v>
      </c>
      <c r="Y494">
        <f t="shared" si="41"/>
        <v>8</v>
      </c>
      <c r="Z494">
        <f t="shared" si="42"/>
        <v>55</v>
      </c>
      <c r="AA494" cm="1">
        <f t="array" ref="AA494">INT(_xlfn._xlws.FILTER($V$31:$V$50,$S$31:$S$50=$Y494)*_xlfn._xlws.FILTER(N$27:N$86,$M$27:$M$86=$Z494))</f>
        <v>4054</v>
      </c>
      <c r="AB494" cm="1">
        <f t="array" ref="AB494">_xlfn._xlws.FILTER(O$27:O$86,$M$27:$M$86=$Z494)</f>
        <v>0.275</v>
      </c>
      <c r="AC494" cm="1">
        <f t="array" ref="AC494">_xlfn._xlws.FILTER(P$27:P$86,$M$27:$M$86=$Z494)</f>
        <v>0.55</v>
      </c>
      <c r="AD494" cm="1">
        <f t="array" ref="AD494">INT(_xlfn._xlws.FILTER(Q$27:Q$86,$M$27:$M$86=$Z494)*100)</f>
        <v>27</v>
      </c>
      <c r="AE494">
        <f t="shared" si="43"/>
        <v>30008</v>
      </c>
      <c r="AF494" t="str">
        <f t="shared" si="45"/>
        <v>item_30008_28</v>
      </c>
      <c r="AG494">
        <f t="shared" si="44"/>
        <v>28</v>
      </c>
    </row>
    <row r="495" spans="24:33">
      <c r="X495">
        <f t="shared" si="40"/>
        <v>2008</v>
      </c>
      <c r="Y495">
        <f t="shared" si="41"/>
        <v>8</v>
      </c>
      <c r="Z495">
        <f t="shared" si="42"/>
        <v>56</v>
      </c>
      <c r="AA495" cm="1">
        <f t="array" ref="AA495">INT(_xlfn._xlws.FILTER($V$31:$V$50,$S$31:$S$50=$Y495)*_xlfn._xlws.FILTER(N$27:N$86,$M$27:$M$86=$Z495))</f>
        <v>4123</v>
      </c>
      <c r="AB495" cm="1">
        <f t="array" ref="AB495">_xlfn._xlws.FILTER(O$27:O$86,$M$27:$M$86=$Z495)</f>
        <v>0.28</v>
      </c>
      <c r="AC495" cm="1">
        <f t="array" ref="AC495">_xlfn._xlws.FILTER(P$27:P$86,$M$27:$M$86=$Z495)</f>
        <v>0.56</v>
      </c>
      <c r="AD495" cm="1">
        <f t="array" ref="AD495">INT(_xlfn._xlws.FILTER(Q$27:Q$86,$M$27:$M$86=$Z495)*100)</f>
        <v>28</v>
      </c>
      <c r="AE495">
        <f t="shared" si="43"/>
        <v>30008</v>
      </c>
      <c r="AF495" t="str">
        <f t="shared" si="45"/>
        <v>item_30008_31</v>
      </c>
      <c r="AG495">
        <f t="shared" si="44"/>
        <v>31</v>
      </c>
    </row>
    <row r="496" spans="24:33">
      <c r="X496">
        <f t="shared" si="40"/>
        <v>2008</v>
      </c>
      <c r="Y496">
        <f t="shared" si="41"/>
        <v>8</v>
      </c>
      <c r="Z496">
        <f t="shared" si="42"/>
        <v>57</v>
      </c>
      <c r="AA496" cm="1">
        <f t="array" ref="AA496">INT(_xlfn._xlws.FILTER($V$31:$V$50,$S$31:$S$50=$Y496)*_xlfn._xlws.FILTER(N$27:N$86,$M$27:$M$86=$Z496))</f>
        <v>4192</v>
      </c>
      <c r="AB496" cm="1">
        <f t="array" ref="AB496">_xlfn._xlws.FILTER(O$27:O$86,$M$27:$M$86=$Z496)</f>
        <v>0.285</v>
      </c>
      <c r="AC496" cm="1">
        <f t="array" ref="AC496">_xlfn._xlws.FILTER(P$27:P$86,$M$27:$M$86=$Z496)</f>
        <v>0.57</v>
      </c>
      <c r="AD496" cm="1">
        <f t="array" ref="AD496">INT(_xlfn._xlws.FILTER(Q$27:Q$86,$M$27:$M$86=$Z496)*100)</f>
        <v>28</v>
      </c>
      <c r="AE496">
        <f t="shared" si="43"/>
        <v>30008</v>
      </c>
      <c r="AF496" t="str">
        <f t="shared" si="45"/>
        <v>item_30008_31</v>
      </c>
      <c r="AG496">
        <f t="shared" si="44"/>
        <v>31</v>
      </c>
    </row>
    <row r="497" spans="24:33">
      <c r="X497">
        <f t="shared" si="40"/>
        <v>2008</v>
      </c>
      <c r="Y497">
        <f t="shared" si="41"/>
        <v>8</v>
      </c>
      <c r="Z497">
        <f t="shared" si="42"/>
        <v>58</v>
      </c>
      <c r="AA497" cm="1">
        <f t="array" ref="AA497">INT(_xlfn._xlws.FILTER($V$31:$V$50,$S$31:$S$50=$Y497)*_xlfn._xlws.FILTER(N$27:N$86,$M$27:$M$86=$Z497))</f>
        <v>4261</v>
      </c>
      <c r="AB497" cm="1">
        <f t="array" ref="AB497">_xlfn._xlws.FILTER(O$27:O$86,$M$27:$M$86=$Z497)</f>
        <v>0.29</v>
      </c>
      <c r="AC497" cm="1">
        <f t="array" ref="AC497">_xlfn._xlws.FILTER(P$27:P$86,$M$27:$M$86=$Z497)</f>
        <v>0.58</v>
      </c>
      <c r="AD497" cm="1">
        <f t="array" ref="AD497">INT(_xlfn._xlws.FILTER(Q$27:Q$86,$M$27:$M$86=$Z497)*100)</f>
        <v>29</v>
      </c>
      <c r="AE497">
        <f t="shared" si="43"/>
        <v>30008</v>
      </c>
      <c r="AF497" t="str">
        <f t="shared" si="45"/>
        <v>item_30008_31</v>
      </c>
      <c r="AG497">
        <f t="shared" si="44"/>
        <v>31</v>
      </c>
    </row>
    <row r="498" spans="24:33">
      <c r="X498">
        <f t="shared" si="40"/>
        <v>2008</v>
      </c>
      <c r="Y498">
        <f t="shared" si="41"/>
        <v>8</v>
      </c>
      <c r="Z498">
        <f t="shared" si="42"/>
        <v>59</v>
      </c>
      <c r="AA498" cm="1">
        <f t="array" ref="AA498">INT(_xlfn._xlws.FILTER($V$31:$V$50,$S$31:$S$50=$Y498)*_xlfn._xlws.FILTER(N$27:N$86,$M$27:$M$86=$Z498))</f>
        <v>4329</v>
      </c>
      <c r="AB498" cm="1">
        <f t="array" ref="AB498">_xlfn._xlws.FILTER(O$27:O$86,$M$27:$M$86=$Z498)</f>
        <v>0.295</v>
      </c>
      <c r="AC498" cm="1">
        <f t="array" ref="AC498">_xlfn._xlws.FILTER(P$27:P$86,$M$27:$M$86=$Z498)</f>
        <v>0.59</v>
      </c>
      <c r="AD498" cm="1">
        <f t="array" ref="AD498">INT(_xlfn._xlws.FILTER(Q$27:Q$86,$M$27:$M$86=$Z498)*100)</f>
        <v>29</v>
      </c>
      <c r="AE498">
        <f t="shared" si="43"/>
        <v>30008</v>
      </c>
      <c r="AF498" t="str">
        <f t="shared" si="45"/>
        <v>item_30008_31</v>
      </c>
      <c r="AG498">
        <f t="shared" si="44"/>
        <v>31</v>
      </c>
    </row>
    <row r="499" spans="24:33">
      <c r="X499">
        <f t="shared" si="40"/>
        <v>2008</v>
      </c>
      <c r="Y499">
        <f t="shared" si="41"/>
        <v>8</v>
      </c>
      <c r="Z499">
        <f t="shared" si="42"/>
        <v>60</v>
      </c>
      <c r="AA499" cm="1">
        <f t="array" ref="AA499">INT(_xlfn._xlws.FILTER($V$31:$V$50,$S$31:$S$50=$Y499)*_xlfn._xlws.FILTER(N$27:N$86,$M$27:$M$86=$Z499))</f>
        <v>4398</v>
      </c>
      <c r="AB499" cm="1">
        <f t="array" ref="AB499">_xlfn._xlws.FILTER(O$27:O$86,$M$27:$M$86=$Z499)</f>
        <v>0.3</v>
      </c>
      <c r="AC499" cm="1">
        <f t="array" ref="AC499">_xlfn._xlws.FILTER(P$27:P$86,$M$27:$M$86=$Z499)</f>
        <v>0.6</v>
      </c>
      <c r="AD499" cm="1">
        <f t="array" ref="AD499">INT(_xlfn._xlws.FILTER(Q$27:Q$86,$M$27:$M$86=$Z499)*100)</f>
        <v>30</v>
      </c>
      <c r="AE499">
        <f t="shared" si="43"/>
        <v>30008</v>
      </c>
      <c r="AF499" t="str">
        <f t="shared" si="45"/>
        <v>item_30008_31</v>
      </c>
      <c r="AG499">
        <f t="shared" si="44"/>
        <v>31</v>
      </c>
    </row>
    <row r="500" spans="24:33">
      <c r="X500">
        <f t="shared" si="40"/>
        <v>2009</v>
      </c>
      <c r="Y500">
        <f t="shared" si="41"/>
        <v>9</v>
      </c>
      <c r="Z500">
        <f t="shared" si="42"/>
        <v>1</v>
      </c>
      <c r="AA500" cm="1">
        <f t="array" ref="AA500">INT(_xlfn._xlws.FILTER($V$31:$V$50,$S$31:$S$50=$Y500)*_xlfn._xlws.FILTER(N$27:N$86,$M$27:$M$86=$Z500))</f>
        <v>264</v>
      </c>
      <c r="AB500" cm="1">
        <f t="array" ref="AB500">_xlfn._xlws.FILTER(O$27:O$86,$M$27:$M$86=$Z500)</f>
        <v>0.005</v>
      </c>
      <c r="AC500" cm="1">
        <f t="array" ref="AC500">_xlfn._xlws.FILTER(P$27:P$86,$M$27:$M$86=$Z500)</f>
        <v>0.01</v>
      </c>
      <c r="AD500" cm="1">
        <f t="array" ref="AD500">INT(_xlfn._xlws.FILTER(Q$27:Q$86,$M$27:$M$86=$Z500)*100)</f>
        <v>0</v>
      </c>
      <c r="AE500">
        <f t="shared" si="43"/>
        <v>30009</v>
      </c>
      <c r="AF500" t="str">
        <f t="shared" si="45"/>
        <v>item_30009_5</v>
      </c>
      <c r="AG500">
        <f t="shared" si="44"/>
        <v>5</v>
      </c>
    </row>
    <row r="501" spans="24:33">
      <c r="X501">
        <f t="shared" si="40"/>
        <v>2009</v>
      </c>
      <c r="Y501">
        <f t="shared" si="41"/>
        <v>9</v>
      </c>
      <c r="Z501">
        <f t="shared" si="42"/>
        <v>2</v>
      </c>
      <c r="AA501" cm="1">
        <f t="array" ref="AA501">INT(_xlfn._xlws.FILTER($V$31:$V$50,$S$31:$S$50=$Y501)*_xlfn._xlws.FILTER(N$27:N$86,$M$27:$M$86=$Z501))</f>
        <v>316</v>
      </c>
      <c r="AB501" cm="1">
        <f t="array" ref="AB501">_xlfn._xlws.FILTER(O$27:O$86,$M$27:$M$86=$Z501)</f>
        <v>0.01</v>
      </c>
      <c r="AC501" cm="1">
        <f t="array" ref="AC501">_xlfn._xlws.FILTER(P$27:P$86,$M$27:$M$86=$Z501)</f>
        <v>0.02</v>
      </c>
      <c r="AD501" cm="1">
        <f t="array" ref="AD501">INT(_xlfn._xlws.FILTER(Q$27:Q$86,$M$27:$M$86=$Z501)*100)</f>
        <v>1</v>
      </c>
      <c r="AE501">
        <f t="shared" si="43"/>
        <v>30009</v>
      </c>
      <c r="AF501" t="str">
        <f t="shared" si="45"/>
        <v>item_30009_5</v>
      </c>
      <c r="AG501">
        <f t="shared" si="44"/>
        <v>5</v>
      </c>
    </row>
    <row r="502" spans="24:33">
      <c r="X502">
        <f t="shared" si="40"/>
        <v>2009</v>
      </c>
      <c r="Y502">
        <f t="shared" si="41"/>
        <v>9</v>
      </c>
      <c r="Z502">
        <f t="shared" si="42"/>
        <v>3</v>
      </c>
      <c r="AA502" cm="1">
        <f t="array" ref="AA502">INT(_xlfn._xlws.FILTER($V$31:$V$50,$S$31:$S$50=$Y502)*_xlfn._xlws.FILTER(N$27:N$86,$M$27:$M$86=$Z502))</f>
        <v>369</v>
      </c>
      <c r="AB502" cm="1">
        <f t="array" ref="AB502">_xlfn._xlws.FILTER(O$27:O$86,$M$27:$M$86=$Z502)</f>
        <v>0.015</v>
      </c>
      <c r="AC502" cm="1">
        <f t="array" ref="AC502">_xlfn._xlws.FILTER(P$27:P$86,$M$27:$M$86=$Z502)</f>
        <v>0.03</v>
      </c>
      <c r="AD502" cm="1">
        <f t="array" ref="AD502">INT(_xlfn._xlws.FILTER(Q$27:Q$86,$M$27:$M$86=$Z502)*100)</f>
        <v>1</v>
      </c>
      <c r="AE502">
        <f t="shared" si="43"/>
        <v>30009</v>
      </c>
      <c r="AF502" t="str">
        <f t="shared" si="45"/>
        <v>item_30009_5</v>
      </c>
      <c r="AG502">
        <f t="shared" si="44"/>
        <v>5</v>
      </c>
    </row>
    <row r="503" spans="24:33">
      <c r="X503">
        <f t="shared" si="40"/>
        <v>2009</v>
      </c>
      <c r="Y503">
        <f t="shared" si="41"/>
        <v>9</v>
      </c>
      <c r="Z503">
        <f t="shared" si="42"/>
        <v>4</v>
      </c>
      <c r="AA503" cm="1">
        <f t="array" ref="AA503">INT(_xlfn._xlws.FILTER($V$31:$V$50,$S$31:$S$50=$Y503)*_xlfn._xlws.FILTER(N$27:N$86,$M$27:$M$86=$Z503))</f>
        <v>422</v>
      </c>
      <c r="AB503" cm="1">
        <f t="array" ref="AB503">_xlfn._xlws.FILTER(O$27:O$86,$M$27:$M$86=$Z503)</f>
        <v>0.02</v>
      </c>
      <c r="AC503" cm="1">
        <f t="array" ref="AC503">_xlfn._xlws.FILTER(P$27:P$86,$M$27:$M$86=$Z503)</f>
        <v>0.04</v>
      </c>
      <c r="AD503" cm="1">
        <f t="array" ref="AD503">INT(_xlfn._xlws.FILTER(Q$27:Q$86,$M$27:$M$86=$Z503)*100)</f>
        <v>2</v>
      </c>
      <c r="AE503">
        <f t="shared" si="43"/>
        <v>30009</v>
      </c>
      <c r="AF503" t="str">
        <f t="shared" si="45"/>
        <v>item_30009_5</v>
      </c>
      <c r="AG503">
        <f t="shared" si="44"/>
        <v>5</v>
      </c>
    </row>
    <row r="504" spans="24:33">
      <c r="X504">
        <f t="shared" si="40"/>
        <v>2009</v>
      </c>
      <c r="Y504">
        <f t="shared" si="41"/>
        <v>9</v>
      </c>
      <c r="Z504">
        <f t="shared" si="42"/>
        <v>5</v>
      </c>
      <c r="AA504" cm="1">
        <f t="array" ref="AA504">INT(_xlfn._xlws.FILTER($V$31:$V$50,$S$31:$S$50=$Y504)*_xlfn._xlws.FILTER(N$27:N$86,$M$27:$M$86=$Z504))</f>
        <v>475</v>
      </c>
      <c r="AB504" cm="1">
        <f t="array" ref="AB504">_xlfn._xlws.FILTER(O$27:O$86,$M$27:$M$86=$Z504)</f>
        <v>0.025</v>
      </c>
      <c r="AC504" cm="1">
        <f t="array" ref="AC504">_xlfn._xlws.FILTER(P$27:P$86,$M$27:$M$86=$Z504)</f>
        <v>0.05</v>
      </c>
      <c r="AD504" cm="1">
        <f t="array" ref="AD504">INT(_xlfn._xlws.FILTER(Q$27:Q$86,$M$27:$M$86=$Z504)*100)</f>
        <v>2</v>
      </c>
      <c r="AE504">
        <f t="shared" si="43"/>
        <v>30009</v>
      </c>
      <c r="AF504" t="str">
        <f t="shared" si="45"/>
        <v>item_30009_5</v>
      </c>
      <c r="AG504">
        <f t="shared" si="44"/>
        <v>5</v>
      </c>
    </row>
    <row r="505" spans="24:33">
      <c r="X505">
        <f t="shared" si="40"/>
        <v>2009</v>
      </c>
      <c r="Y505">
        <f t="shared" si="41"/>
        <v>9</v>
      </c>
      <c r="Z505">
        <f t="shared" si="42"/>
        <v>6</v>
      </c>
      <c r="AA505" cm="1">
        <f t="array" ref="AA505">INT(_xlfn._xlws.FILTER($V$31:$V$50,$S$31:$S$50=$Y505)*_xlfn._xlws.FILTER(N$27:N$86,$M$27:$M$86=$Z505))</f>
        <v>528</v>
      </c>
      <c r="AB505" cm="1">
        <f t="array" ref="AB505">_xlfn._xlws.FILTER(O$27:O$86,$M$27:$M$86=$Z505)</f>
        <v>0.03</v>
      </c>
      <c r="AC505" cm="1">
        <f t="array" ref="AC505">_xlfn._xlws.FILTER(P$27:P$86,$M$27:$M$86=$Z505)</f>
        <v>0.06</v>
      </c>
      <c r="AD505" cm="1">
        <f t="array" ref="AD505">INT(_xlfn._xlws.FILTER(Q$27:Q$86,$M$27:$M$86=$Z505)*100)</f>
        <v>3</v>
      </c>
      <c r="AE505">
        <f t="shared" si="43"/>
        <v>30009</v>
      </c>
      <c r="AF505" t="str">
        <f t="shared" si="45"/>
        <v>item_30009_7</v>
      </c>
      <c r="AG505">
        <f t="shared" si="44"/>
        <v>7</v>
      </c>
    </row>
    <row r="506" spans="24:33">
      <c r="X506">
        <f t="shared" si="40"/>
        <v>2009</v>
      </c>
      <c r="Y506">
        <f t="shared" si="41"/>
        <v>9</v>
      </c>
      <c r="Z506">
        <f t="shared" si="42"/>
        <v>7</v>
      </c>
      <c r="AA506" cm="1">
        <f t="array" ref="AA506">INT(_xlfn._xlws.FILTER($V$31:$V$50,$S$31:$S$50=$Y506)*_xlfn._xlws.FILTER(N$27:N$86,$M$27:$M$86=$Z506))</f>
        <v>580</v>
      </c>
      <c r="AB506" cm="1">
        <f t="array" ref="AB506">_xlfn._xlws.FILTER(O$27:O$86,$M$27:$M$86=$Z506)</f>
        <v>0.035</v>
      </c>
      <c r="AC506" cm="1">
        <f t="array" ref="AC506">_xlfn._xlws.FILTER(P$27:P$86,$M$27:$M$86=$Z506)</f>
        <v>0.07</v>
      </c>
      <c r="AD506" cm="1">
        <f t="array" ref="AD506">INT(_xlfn._xlws.FILTER(Q$27:Q$86,$M$27:$M$86=$Z506)*100)</f>
        <v>3</v>
      </c>
      <c r="AE506">
        <f t="shared" si="43"/>
        <v>30009</v>
      </c>
      <c r="AF506" t="str">
        <f t="shared" si="45"/>
        <v>item_30009_7</v>
      </c>
      <c r="AG506">
        <f t="shared" si="44"/>
        <v>7</v>
      </c>
    </row>
    <row r="507" spans="24:33">
      <c r="X507">
        <f t="shared" si="40"/>
        <v>2009</v>
      </c>
      <c r="Y507">
        <f t="shared" si="41"/>
        <v>9</v>
      </c>
      <c r="Z507">
        <f t="shared" si="42"/>
        <v>8</v>
      </c>
      <c r="AA507" cm="1">
        <f t="array" ref="AA507">INT(_xlfn._xlws.FILTER($V$31:$V$50,$S$31:$S$50=$Y507)*_xlfn._xlws.FILTER(N$27:N$86,$M$27:$M$86=$Z507))</f>
        <v>633</v>
      </c>
      <c r="AB507" cm="1">
        <f t="array" ref="AB507">_xlfn._xlws.FILTER(O$27:O$86,$M$27:$M$86=$Z507)</f>
        <v>0.04</v>
      </c>
      <c r="AC507" cm="1">
        <f t="array" ref="AC507">_xlfn._xlws.FILTER(P$27:P$86,$M$27:$M$86=$Z507)</f>
        <v>0.08</v>
      </c>
      <c r="AD507" cm="1">
        <f t="array" ref="AD507">INT(_xlfn._xlws.FILTER(Q$27:Q$86,$M$27:$M$86=$Z507)*100)</f>
        <v>4</v>
      </c>
      <c r="AE507">
        <f t="shared" si="43"/>
        <v>30009</v>
      </c>
      <c r="AF507" t="str">
        <f t="shared" si="45"/>
        <v>item_30009_7</v>
      </c>
      <c r="AG507">
        <f t="shared" si="44"/>
        <v>7</v>
      </c>
    </row>
    <row r="508" spans="24:33">
      <c r="X508">
        <f t="shared" si="40"/>
        <v>2009</v>
      </c>
      <c r="Y508">
        <f t="shared" si="41"/>
        <v>9</v>
      </c>
      <c r="Z508">
        <f t="shared" si="42"/>
        <v>9</v>
      </c>
      <c r="AA508" cm="1">
        <f t="array" ref="AA508">INT(_xlfn._xlws.FILTER($V$31:$V$50,$S$31:$S$50=$Y508)*_xlfn._xlws.FILTER(N$27:N$86,$M$27:$M$86=$Z508))</f>
        <v>686</v>
      </c>
      <c r="AB508" cm="1">
        <f t="array" ref="AB508">_xlfn._xlws.FILTER(O$27:O$86,$M$27:$M$86=$Z508)</f>
        <v>0.045</v>
      </c>
      <c r="AC508" cm="1">
        <f t="array" ref="AC508">_xlfn._xlws.FILTER(P$27:P$86,$M$27:$M$86=$Z508)</f>
        <v>0.09</v>
      </c>
      <c r="AD508" cm="1">
        <f t="array" ref="AD508">INT(_xlfn._xlws.FILTER(Q$27:Q$86,$M$27:$M$86=$Z508)*100)</f>
        <v>4</v>
      </c>
      <c r="AE508">
        <f t="shared" si="43"/>
        <v>30009</v>
      </c>
      <c r="AF508" t="str">
        <f t="shared" si="45"/>
        <v>item_30009_7</v>
      </c>
      <c r="AG508">
        <f t="shared" si="44"/>
        <v>7</v>
      </c>
    </row>
    <row r="509" spans="24:33">
      <c r="X509">
        <f t="shared" si="40"/>
        <v>2009</v>
      </c>
      <c r="Y509">
        <f t="shared" si="41"/>
        <v>9</v>
      </c>
      <c r="Z509">
        <f t="shared" si="42"/>
        <v>10</v>
      </c>
      <c r="AA509" cm="1">
        <f t="array" ref="AA509">INT(_xlfn._xlws.FILTER($V$31:$V$50,$S$31:$S$50=$Y509)*_xlfn._xlws.FILTER(N$27:N$86,$M$27:$M$86=$Z509))</f>
        <v>739</v>
      </c>
      <c r="AB509" cm="1">
        <f t="array" ref="AB509">_xlfn._xlws.FILTER(O$27:O$86,$M$27:$M$86=$Z509)</f>
        <v>0.05</v>
      </c>
      <c r="AC509" cm="1">
        <f t="array" ref="AC509">_xlfn._xlws.FILTER(P$27:P$86,$M$27:$M$86=$Z509)</f>
        <v>0.1</v>
      </c>
      <c r="AD509" cm="1">
        <f t="array" ref="AD509">INT(_xlfn._xlws.FILTER(Q$27:Q$86,$M$27:$M$86=$Z509)*100)</f>
        <v>5</v>
      </c>
      <c r="AE509">
        <f t="shared" si="43"/>
        <v>30009</v>
      </c>
      <c r="AF509" t="str">
        <f t="shared" si="45"/>
        <v>item_30009_7</v>
      </c>
      <c r="AG509">
        <f t="shared" si="44"/>
        <v>7</v>
      </c>
    </row>
    <row r="510" spans="24:33">
      <c r="X510">
        <f t="shared" si="40"/>
        <v>2009</v>
      </c>
      <c r="Y510">
        <f t="shared" si="41"/>
        <v>9</v>
      </c>
      <c r="Z510">
        <f t="shared" si="42"/>
        <v>11</v>
      </c>
      <c r="AA510" cm="1">
        <f t="array" ref="AA510">INT(_xlfn._xlws.FILTER($V$31:$V$50,$S$31:$S$50=$Y510)*_xlfn._xlws.FILTER(N$27:N$86,$M$27:$M$86=$Z510))</f>
        <v>792</v>
      </c>
      <c r="AB510" cm="1">
        <f t="array" ref="AB510">_xlfn._xlws.FILTER(O$27:O$86,$M$27:$M$86=$Z510)</f>
        <v>0.055</v>
      </c>
      <c r="AC510" cm="1">
        <f t="array" ref="AC510">_xlfn._xlws.FILTER(P$27:P$86,$M$27:$M$86=$Z510)</f>
        <v>0.11</v>
      </c>
      <c r="AD510" cm="1">
        <f t="array" ref="AD510">INT(_xlfn._xlws.FILTER(Q$27:Q$86,$M$27:$M$86=$Z510)*100)</f>
        <v>5</v>
      </c>
      <c r="AE510">
        <f t="shared" si="43"/>
        <v>30009</v>
      </c>
      <c r="AF510" t="str">
        <f t="shared" si="45"/>
        <v>item_30009_9</v>
      </c>
      <c r="AG510">
        <f t="shared" si="44"/>
        <v>9</v>
      </c>
    </row>
    <row r="511" spans="24:33">
      <c r="X511">
        <f t="shared" si="40"/>
        <v>2009</v>
      </c>
      <c r="Y511">
        <f t="shared" si="41"/>
        <v>9</v>
      </c>
      <c r="Z511">
        <f t="shared" si="42"/>
        <v>12</v>
      </c>
      <c r="AA511" cm="1">
        <f t="array" ref="AA511">INT(_xlfn._xlws.FILTER($V$31:$V$50,$S$31:$S$50=$Y511)*_xlfn._xlws.FILTER(N$27:N$86,$M$27:$M$86=$Z511))</f>
        <v>844</v>
      </c>
      <c r="AB511" cm="1">
        <f t="array" ref="AB511">_xlfn._xlws.FILTER(O$27:O$86,$M$27:$M$86=$Z511)</f>
        <v>0.06</v>
      </c>
      <c r="AC511" cm="1">
        <f t="array" ref="AC511">_xlfn._xlws.FILTER(P$27:P$86,$M$27:$M$86=$Z511)</f>
        <v>0.12</v>
      </c>
      <c r="AD511" cm="1">
        <f t="array" ref="AD511">INT(_xlfn._xlws.FILTER(Q$27:Q$86,$M$27:$M$86=$Z511)*100)</f>
        <v>6</v>
      </c>
      <c r="AE511">
        <f t="shared" si="43"/>
        <v>30009</v>
      </c>
      <c r="AF511" t="str">
        <f t="shared" si="45"/>
        <v>item_30009_9</v>
      </c>
      <c r="AG511">
        <f t="shared" si="44"/>
        <v>9</v>
      </c>
    </row>
    <row r="512" spans="24:33">
      <c r="X512">
        <f t="shared" si="40"/>
        <v>2009</v>
      </c>
      <c r="Y512">
        <f t="shared" si="41"/>
        <v>9</v>
      </c>
      <c r="Z512">
        <f t="shared" si="42"/>
        <v>13</v>
      </c>
      <c r="AA512" cm="1">
        <f t="array" ref="AA512">INT(_xlfn._xlws.FILTER($V$31:$V$50,$S$31:$S$50=$Y512)*_xlfn._xlws.FILTER(N$27:N$86,$M$27:$M$86=$Z512))</f>
        <v>897</v>
      </c>
      <c r="AB512" cm="1">
        <f t="array" ref="AB512">_xlfn._xlws.FILTER(O$27:O$86,$M$27:$M$86=$Z512)</f>
        <v>0.065</v>
      </c>
      <c r="AC512" cm="1">
        <f t="array" ref="AC512">_xlfn._xlws.FILTER(P$27:P$86,$M$27:$M$86=$Z512)</f>
        <v>0.13</v>
      </c>
      <c r="AD512" cm="1">
        <f t="array" ref="AD512">INT(_xlfn._xlws.FILTER(Q$27:Q$86,$M$27:$M$86=$Z512)*100)</f>
        <v>6</v>
      </c>
      <c r="AE512">
        <f t="shared" si="43"/>
        <v>30009</v>
      </c>
      <c r="AF512" t="str">
        <f t="shared" si="45"/>
        <v>item_30009_9</v>
      </c>
      <c r="AG512">
        <f t="shared" si="44"/>
        <v>9</v>
      </c>
    </row>
    <row r="513" spans="24:33">
      <c r="X513">
        <f t="shared" si="40"/>
        <v>2009</v>
      </c>
      <c r="Y513">
        <f t="shared" si="41"/>
        <v>9</v>
      </c>
      <c r="Z513">
        <f t="shared" si="42"/>
        <v>14</v>
      </c>
      <c r="AA513" cm="1">
        <f t="array" ref="AA513">INT(_xlfn._xlws.FILTER($V$31:$V$50,$S$31:$S$50=$Y513)*_xlfn._xlws.FILTER(N$27:N$86,$M$27:$M$86=$Z513))</f>
        <v>950</v>
      </c>
      <c r="AB513" cm="1">
        <f t="array" ref="AB513">_xlfn._xlws.FILTER(O$27:O$86,$M$27:$M$86=$Z513)</f>
        <v>0.07</v>
      </c>
      <c r="AC513" cm="1">
        <f t="array" ref="AC513">_xlfn._xlws.FILTER(P$27:P$86,$M$27:$M$86=$Z513)</f>
        <v>0.14</v>
      </c>
      <c r="AD513" cm="1">
        <f t="array" ref="AD513">INT(_xlfn._xlws.FILTER(Q$27:Q$86,$M$27:$M$86=$Z513)*100)</f>
        <v>7</v>
      </c>
      <c r="AE513">
        <f t="shared" si="43"/>
        <v>30009</v>
      </c>
      <c r="AF513" t="str">
        <f t="shared" si="45"/>
        <v>item_30009_9</v>
      </c>
      <c r="AG513">
        <f t="shared" si="44"/>
        <v>9</v>
      </c>
    </row>
    <row r="514" spans="24:33">
      <c r="X514">
        <f t="shared" si="40"/>
        <v>2009</v>
      </c>
      <c r="Y514">
        <f t="shared" si="41"/>
        <v>9</v>
      </c>
      <c r="Z514">
        <f t="shared" si="42"/>
        <v>15</v>
      </c>
      <c r="AA514" cm="1">
        <f t="array" ref="AA514">INT(_xlfn._xlws.FILTER($V$31:$V$50,$S$31:$S$50=$Y514)*_xlfn._xlws.FILTER(N$27:N$86,$M$27:$M$86=$Z514))</f>
        <v>1003</v>
      </c>
      <c r="AB514" cm="1">
        <f t="array" ref="AB514">_xlfn._xlws.FILTER(O$27:O$86,$M$27:$M$86=$Z514)</f>
        <v>0.075</v>
      </c>
      <c r="AC514" cm="1">
        <f t="array" ref="AC514">_xlfn._xlws.FILTER(P$27:P$86,$M$27:$M$86=$Z514)</f>
        <v>0.15</v>
      </c>
      <c r="AD514" cm="1">
        <f t="array" ref="AD514">INT(_xlfn._xlws.FILTER(Q$27:Q$86,$M$27:$M$86=$Z514)*100)</f>
        <v>7</v>
      </c>
      <c r="AE514">
        <f t="shared" si="43"/>
        <v>30009</v>
      </c>
      <c r="AF514" t="str">
        <f t="shared" si="45"/>
        <v>item_30009_9</v>
      </c>
      <c r="AG514">
        <f t="shared" si="44"/>
        <v>9</v>
      </c>
    </row>
    <row r="515" spans="24:33">
      <c r="X515">
        <f t="shared" si="40"/>
        <v>2009</v>
      </c>
      <c r="Y515">
        <f t="shared" si="41"/>
        <v>9</v>
      </c>
      <c r="Z515">
        <f t="shared" si="42"/>
        <v>16</v>
      </c>
      <c r="AA515" cm="1">
        <f t="array" ref="AA515">INT(_xlfn._xlws.FILTER($V$31:$V$50,$S$31:$S$50=$Y515)*_xlfn._xlws.FILTER(N$27:N$86,$M$27:$M$86=$Z515))</f>
        <v>1056</v>
      </c>
      <c r="AB515" cm="1">
        <f t="array" ref="AB515">_xlfn._xlws.FILTER(O$27:O$86,$M$27:$M$86=$Z515)</f>
        <v>0.08</v>
      </c>
      <c r="AC515" cm="1">
        <f t="array" ref="AC515">_xlfn._xlws.FILTER(P$27:P$86,$M$27:$M$86=$Z515)</f>
        <v>0.16</v>
      </c>
      <c r="AD515" cm="1">
        <f t="array" ref="AD515">INT(_xlfn._xlws.FILTER(Q$27:Q$86,$M$27:$M$86=$Z515)*100)</f>
        <v>8</v>
      </c>
      <c r="AE515">
        <f t="shared" si="43"/>
        <v>30009</v>
      </c>
      <c r="AF515" t="str">
        <f t="shared" si="45"/>
        <v>item_30009_11</v>
      </c>
      <c r="AG515">
        <f t="shared" si="44"/>
        <v>11</v>
      </c>
    </row>
    <row r="516" spans="24:33">
      <c r="X516">
        <f t="shared" si="40"/>
        <v>2009</v>
      </c>
      <c r="Y516">
        <f t="shared" si="41"/>
        <v>9</v>
      </c>
      <c r="Z516">
        <f t="shared" si="42"/>
        <v>17</v>
      </c>
      <c r="AA516" cm="1">
        <f t="array" ref="AA516">INT(_xlfn._xlws.FILTER($V$31:$V$50,$S$31:$S$50=$Y516)*_xlfn._xlws.FILTER(N$27:N$86,$M$27:$M$86=$Z516))</f>
        <v>1108</v>
      </c>
      <c r="AB516" cm="1">
        <f t="array" ref="AB516">_xlfn._xlws.FILTER(O$27:O$86,$M$27:$M$86=$Z516)</f>
        <v>0.085</v>
      </c>
      <c r="AC516" cm="1">
        <f t="array" ref="AC516">_xlfn._xlws.FILTER(P$27:P$86,$M$27:$M$86=$Z516)</f>
        <v>0.17</v>
      </c>
      <c r="AD516" cm="1">
        <f t="array" ref="AD516">INT(_xlfn._xlws.FILTER(Q$27:Q$86,$M$27:$M$86=$Z516)*100)</f>
        <v>8</v>
      </c>
      <c r="AE516">
        <f t="shared" si="43"/>
        <v>30009</v>
      </c>
      <c r="AF516" t="str">
        <f t="shared" si="45"/>
        <v>item_30009_11</v>
      </c>
      <c r="AG516">
        <f t="shared" si="44"/>
        <v>11</v>
      </c>
    </row>
    <row r="517" spans="24:33">
      <c r="X517">
        <f t="shared" si="40"/>
        <v>2009</v>
      </c>
      <c r="Y517">
        <f t="shared" si="41"/>
        <v>9</v>
      </c>
      <c r="Z517">
        <f t="shared" si="42"/>
        <v>18</v>
      </c>
      <c r="AA517" cm="1">
        <f t="array" ref="AA517">INT(_xlfn._xlws.FILTER($V$31:$V$50,$S$31:$S$50=$Y517)*_xlfn._xlws.FILTER(N$27:N$86,$M$27:$M$86=$Z517))</f>
        <v>1161</v>
      </c>
      <c r="AB517" cm="1">
        <f t="array" ref="AB517">_xlfn._xlws.FILTER(O$27:O$86,$M$27:$M$86=$Z517)</f>
        <v>0.09</v>
      </c>
      <c r="AC517" cm="1">
        <f t="array" ref="AC517">_xlfn._xlws.FILTER(P$27:P$86,$M$27:$M$86=$Z517)</f>
        <v>0.18</v>
      </c>
      <c r="AD517" cm="1">
        <f t="array" ref="AD517">INT(_xlfn._xlws.FILTER(Q$27:Q$86,$M$27:$M$86=$Z517)*100)</f>
        <v>9</v>
      </c>
      <c r="AE517">
        <f t="shared" si="43"/>
        <v>30009</v>
      </c>
      <c r="AF517" t="str">
        <f t="shared" si="45"/>
        <v>item_30009_11</v>
      </c>
      <c r="AG517">
        <f t="shared" si="44"/>
        <v>11</v>
      </c>
    </row>
    <row r="518" spans="24:33">
      <c r="X518">
        <f t="shared" si="40"/>
        <v>2009</v>
      </c>
      <c r="Y518">
        <f t="shared" si="41"/>
        <v>9</v>
      </c>
      <c r="Z518">
        <f t="shared" si="42"/>
        <v>19</v>
      </c>
      <c r="AA518" cm="1">
        <f t="array" ref="AA518">INT(_xlfn._xlws.FILTER($V$31:$V$50,$S$31:$S$50=$Y518)*_xlfn._xlws.FILTER(N$27:N$86,$M$27:$M$86=$Z518))</f>
        <v>1214</v>
      </c>
      <c r="AB518" cm="1">
        <f t="array" ref="AB518">_xlfn._xlws.FILTER(O$27:O$86,$M$27:$M$86=$Z518)</f>
        <v>0.095</v>
      </c>
      <c r="AC518" cm="1">
        <f t="array" ref="AC518">_xlfn._xlws.FILTER(P$27:P$86,$M$27:$M$86=$Z518)</f>
        <v>0.19</v>
      </c>
      <c r="AD518" cm="1">
        <f t="array" ref="AD518">INT(_xlfn._xlws.FILTER(Q$27:Q$86,$M$27:$M$86=$Z518)*100)</f>
        <v>9</v>
      </c>
      <c r="AE518">
        <f t="shared" si="43"/>
        <v>30009</v>
      </c>
      <c r="AF518" t="str">
        <f t="shared" si="45"/>
        <v>item_30009_11</v>
      </c>
      <c r="AG518">
        <f t="shared" si="44"/>
        <v>11</v>
      </c>
    </row>
    <row r="519" spans="24:33">
      <c r="X519">
        <f t="shared" si="40"/>
        <v>2009</v>
      </c>
      <c r="Y519">
        <f t="shared" si="41"/>
        <v>9</v>
      </c>
      <c r="Z519">
        <f t="shared" si="42"/>
        <v>20</v>
      </c>
      <c r="AA519" cm="1">
        <f t="array" ref="AA519">INT(_xlfn._xlws.FILTER($V$31:$V$50,$S$31:$S$50=$Y519)*_xlfn._xlws.FILTER(N$27:N$86,$M$27:$M$86=$Z519))</f>
        <v>1267</v>
      </c>
      <c r="AB519" cm="1">
        <f t="array" ref="AB519">_xlfn._xlws.FILTER(O$27:O$86,$M$27:$M$86=$Z519)</f>
        <v>0.1</v>
      </c>
      <c r="AC519" cm="1">
        <f t="array" ref="AC519">_xlfn._xlws.FILTER(P$27:P$86,$M$27:$M$86=$Z519)</f>
        <v>0.2</v>
      </c>
      <c r="AD519" cm="1">
        <f t="array" ref="AD519">INT(_xlfn._xlws.FILTER(Q$27:Q$86,$M$27:$M$86=$Z519)*100)</f>
        <v>10</v>
      </c>
      <c r="AE519">
        <f t="shared" si="43"/>
        <v>30009</v>
      </c>
      <c r="AF519" t="str">
        <f t="shared" si="45"/>
        <v>item_30009_11</v>
      </c>
      <c r="AG519">
        <f t="shared" si="44"/>
        <v>11</v>
      </c>
    </row>
    <row r="520" spans="24:33">
      <c r="X520">
        <f t="shared" si="40"/>
        <v>2009</v>
      </c>
      <c r="Y520">
        <f t="shared" si="41"/>
        <v>9</v>
      </c>
      <c r="Z520">
        <f t="shared" si="42"/>
        <v>21</v>
      </c>
      <c r="AA520" cm="1">
        <f t="array" ref="AA520">INT(_xlfn._xlws.FILTER($V$31:$V$50,$S$31:$S$50=$Y520)*_xlfn._xlws.FILTER(N$27:N$86,$M$27:$M$86=$Z520))</f>
        <v>1320</v>
      </c>
      <c r="AB520" cm="1">
        <f t="array" ref="AB520">_xlfn._xlws.FILTER(O$27:O$86,$M$27:$M$86=$Z520)</f>
        <v>0.105</v>
      </c>
      <c r="AC520" cm="1">
        <f t="array" ref="AC520">_xlfn._xlws.FILTER(P$27:P$86,$M$27:$M$86=$Z520)</f>
        <v>0.21</v>
      </c>
      <c r="AD520" cm="1">
        <f t="array" ref="AD520">INT(_xlfn._xlws.FILTER(Q$27:Q$86,$M$27:$M$86=$Z520)*100)</f>
        <v>10</v>
      </c>
      <c r="AE520">
        <f t="shared" si="43"/>
        <v>30009</v>
      </c>
      <c r="AF520" t="str">
        <f t="shared" si="45"/>
        <v>item_30009_13</v>
      </c>
      <c r="AG520">
        <f t="shared" si="44"/>
        <v>13</v>
      </c>
    </row>
    <row r="521" spans="24:33">
      <c r="X521">
        <f t="shared" si="40"/>
        <v>2009</v>
      </c>
      <c r="Y521">
        <f t="shared" si="41"/>
        <v>9</v>
      </c>
      <c r="Z521">
        <f t="shared" si="42"/>
        <v>22</v>
      </c>
      <c r="AA521" cm="1">
        <f t="array" ref="AA521">INT(_xlfn._xlws.FILTER($V$31:$V$50,$S$31:$S$50=$Y521)*_xlfn._xlws.FILTER(N$27:N$86,$M$27:$M$86=$Z521))</f>
        <v>1372</v>
      </c>
      <c r="AB521" cm="1">
        <f t="array" ref="AB521">_xlfn._xlws.FILTER(O$27:O$86,$M$27:$M$86=$Z521)</f>
        <v>0.11</v>
      </c>
      <c r="AC521" cm="1">
        <f t="array" ref="AC521">_xlfn._xlws.FILTER(P$27:P$86,$M$27:$M$86=$Z521)</f>
        <v>0.22</v>
      </c>
      <c r="AD521" cm="1">
        <f t="array" ref="AD521">INT(_xlfn._xlws.FILTER(Q$27:Q$86,$M$27:$M$86=$Z521)*100)</f>
        <v>11</v>
      </c>
      <c r="AE521">
        <f t="shared" si="43"/>
        <v>30009</v>
      </c>
      <c r="AF521" t="str">
        <f t="shared" si="45"/>
        <v>item_30009_13</v>
      </c>
      <c r="AG521">
        <f t="shared" si="44"/>
        <v>13</v>
      </c>
    </row>
    <row r="522" spans="24:33">
      <c r="X522">
        <f t="shared" si="40"/>
        <v>2009</v>
      </c>
      <c r="Y522">
        <f t="shared" si="41"/>
        <v>9</v>
      </c>
      <c r="Z522">
        <f t="shared" si="42"/>
        <v>23</v>
      </c>
      <c r="AA522" cm="1">
        <f t="array" ref="AA522">INT(_xlfn._xlws.FILTER($V$31:$V$50,$S$31:$S$50=$Y522)*_xlfn._xlws.FILTER(N$27:N$86,$M$27:$M$86=$Z522))</f>
        <v>1425</v>
      </c>
      <c r="AB522" cm="1">
        <f t="array" ref="AB522">_xlfn._xlws.FILTER(O$27:O$86,$M$27:$M$86=$Z522)</f>
        <v>0.115</v>
      </c>
      <c r="AC522" cm="1">
        <f t="array" ref="AC522">_xlfn._xlws.FILTER(P$27:P$86,$M$27:$M$86=$Z522)</f>
        <v>0.23</v>
      </c>
      <c r="AD522" cm="1">
        <f t="array" ref="AD522">INT(_xlfn._xlws.FILTER(Q$27:Q$86,$M$27:$M$86=$Z522)*100)</f>
        <v>11</v>
      </c>
      <c r="AE522">
        <f t="shared" si="43"/>
        <v>30009</v>
      </c>
      <c r="AF522" t="str">
        <f t="shared" si="45"/>
        <v>item_30009_13</v>
      </c>
      <c r="AG522">
        <f t="shared" si="44"/>
        <v>13</v>
      </c>
    </row>
    <row r="523" spans="24:33">
      <c r="X523">
        <f t="shared" si="40"/>
        <v>2009</v>
      </c>
      <c r="Y523">
        <f t="shared" si="41"/>
        <v>9</v>
      </c>
      <c r="Z523">
        <f t="shared" si="42"/>
        <v>24</v>
      </c>
      <c r="AA523" cm="1">
        <f t="array" ref="AA523">INT(_xlfn._xlws.FILTER($V$31:$V$50,$S$31:$S$50=$Y523)*_xlfn._xlws.FILTER(N$27:N$86,$M$27:$M$86=$Z523))</f>
        <v>1478</v>
      </c>
      <c r="AB523" cm="1">
        <f t="array" ref="AB523">_xlfn._xlws.FILTER(O$27:O$86,$M$27:$M$86=$Z523)</f>
        <v>0.12</v>
      </c>
      <c r="AC523" cm="1">
        <f t="array" ref="AC523">_xlfn._xlws.FILTER(P$27:P$86,$M$27:$M$86=$Z523)</f>
        <v>0.24</v>
      </c>
      <c r="AD523" cm="1">
        <f t="array" ref="AD523">INT(_xlfn._xlws.FILTER(Q$27:Q$86,$M$27:$M$86=$Z523)*100)</f>
        <v>12</v>
      </c>
      <c r="AE523">
        <f t="shared" si="43"/>
        <v>30009</v>
      </c>
      <c r="AF523" t="str">
        <f t="shared" si="45"/>
        <v>item_30009_13</v>
      </c>
      <c r="AG523">
        <f t="shared" si="44"/>
        <v>13</v>
      </c>
    </row>
    <row r="524" spans="24:33">
      <c r="X524">
        <f t="shared" si="40"/>
        <v>2009</v>
      </c>
      <c r="Y524">
        <f t="shared" si="41"/>
        <v>9</v>
      </c>
      <c r="Z524">
        <f t="shared" si="42"/>
        <v>25</v>
      </c>
      <c r="AA524" cm="1">
        <f t="array" ref="AA524">INT(_xlfn._xlws.FILTER($V$31:$V$50,$S$31:$S$50=$Y524)*_xlfn._xlws.FILTER(N$27:N$86,$M$27:$M$86=$Z524))</f>
        <v>1531</v>
      </c>
      <c r="AB524" cm="1">
        <f t="array" ref="AB524">_xlfn._xlws.FILTER(O$27:O$86,$M$27:$M$86=$Z524)</f>
        <v>0.125</v>
      </c>
      <c r="AC524" cm="1">
        <f t="array" ref="AC524">_xlfn._xlws.FILTER(P$27:P$86,$M$27:$M$86=$Z524)</f>
        <v>0.25</v>
      </c>
      <c r="AD524" cm="1">
        <f t="array" ref="AD524">INT(_xlfn._xlws.FILTER(Q$27:Q$86,$M$27:$M$86=$Z524)*100)</f>
        <v>12</v>
      </c>
      <c r="AE524">
        <f t="shared" si="43"/>
        <v>30009</v>
      </c>
      <c r="AF524" t="str">
        <f t="shared" si="45"/>
        <v>item_30009_13</v>
      </c>
      <c r="AG524">
        <f t="shared" si="44"/>
        <v>13</v>
      </c>
    </row>
    <row r="525" spans="24:33">
      <c r="X525">
        <f t="shared" si="40"/>
        <v>2009</v>
      </c>
      <c r="Y525">
        <f t="shared" si="41"/>
        <v>9</v>
      </c>
      <c r="Z525">
        <f t="shared" si="42"/>
        <v>26</v>
      </c>
      <c r="AA525" cm="1">
        <f t="array" ref="AA525">INT(_xlfn._xlws.FILTER($V$31:$V$50,$S$31:$S$50=$Y525)*_xlfn._xlws.FILTER(N$27:N$86,$M$27:$M$86=$Z525))</f>
        <v>1584</v>
      </c>
      <c r="AB525" cm="1">
        <f t="array" ref="AB525">_xlfn._xlws.FILTER(O$27:O$86,$M$27:$M$86=$Z525)</f>
        <v>0.13</v>
      </c>
      <c r="AC525" cm="1">
        <f t="array" ref="AC525">_xlfn._xlws.FILTER(P$27:P$86,$M$27:$M$86=$Z525)</f>
        <v>0.26</v>
      </c>
      <c r="AD525" cm="1">
        <f t="array" ref="AD525">INT(_xlfn._xlws.FILTER(Q$27:Q$86,$M$27:$M$86=$Z525)*100)</f>
        <v>13</v>
      </c>
      <c r="AE525">
        <f t="shared" si="43"/>
        <v>30009</v>
      </c>
      <c r="AF525" t="str">
        <f t="shared" si="45"/>
        <v>item_30009_15</v>
      </c>
      <c r="AG525">
        <f t="shared" si="44"/>
        <v>15</v>
      </c>
    </row>
    <row r="526" spans="24:33">
      <c r="X526">
        <f t="shared" si="40"/>
        <v>2009</v>
      </c>
      <c r="Y526">
        <f t="shared" si="41"/>
        <v>9</v>
      </c>
      <c r="Z526">
        <f t="shared" si="42"/>
        <v>27</v>
      </c>
      <c r="AA526" cm="1">
        <f t="array" ref="AA526">INT(_xlfn._xlws.FILTER($V$31:$V$50,$S$31:$S$50=$Y526)*_xlfn._xlws.FILTER(N$27:N$86,$M$27:$M$86=$Z526))</f>
        <v>1636</v>
      </c>
      <c r="AB526" cm="1">
        <f t="array" ref="AB526">_xlfn._xlws.FILTER(O$27:O$86,$M$27:$M$86=$Z526)</f>
        <v>0.135</v>
      </c>
      <c r="AC526" cm="1">
        <f t="array" ref="AC526">_xlfn._xlws.FILTER(P$27:P$86,$M$27:$M$86=$Z526)</f>
        <v>0.27</v>
      </c>
      <c r="AD526" cm="1">
        <f t="array" ref="AD526">INT(_xlfn._xlws.FILTER(Q$27:Q$86,$M$27:$M$86=$Z526)*100)</f>
        <v>13</v>
      </c>
      <c r="AE526">
        <f t="shared" si="43"/>
        <v>30009</v>
      </c>
      <c r="AF526" t="str">
        <f t="shared" si="45"/>
        <v>item_30009_15</v>
      </c>
      <c r="AG526">
        <f t="shared" si="44"/>
        <v>15</v>
      </c>
    </row>
    <row r="527" spans="24:33">
      <c r="X527">
        <f t="shared" si="40"/>
        <v>2009</v>
      </c>
      <c r="Y527">
        <f t="shared" si="41"/>
        <v>9</v>
      </c>
      <c r="Z527">
        <f t="shared" si="42"/>
        <v>28</v>
      </c>
      <c r="AA527" cm="1">
        <f t="array" ref="AA527">INT(_xlfn._xlws.FILTER($V$31:$V$50,$S$31:$S$50=$Y527)*_xlfn._xlws.FILTER(N$27:N$86,$M$27:$M$86=$Z527))</f>
        <v>1689</v>
      </c>
      <c r="AB527" cm="1">
        <f t="array" ref="AB527">_xlfn._xlws.FILTER(O$27:O$86,$M$27:$M$86=$Z527)</f>
        <v>0.14</v>
      </c>
      <c r="AC527" cm="1">
        <f t="array" ref="AC527">_xlfn._xlws.FILTER(P$27:P$86,$M$27:$M$86=$Z527)</f>
        <v>0.28</v>
      </c>
      <c r="AD527" cm="1">
        <f t="array" ref="AD527">INT(_xlfn._xlws.FILTER(Q$27:Q$86,$M$27:$M$86=$Z527)*100)</f>
        <v>14</v>
      </c>
      <c r="AE527">
        <f t="shared" si="43"/>
        <v>30009</v>
      </c>
      <c r="AF527" t="str">
        <f t="shared" si="45"/>
        <v>item_30009_15</v>
      </c>
      <c r="AG527">
        <f t="shared" si="44"/>
        <v>15</v>
      </c>
    </row>
    <row r="528" spans="24:33">
      <c r="X528">
        <f t="shared" si="40"/>
        <v>2009</v>
      </c>
      <c r="Y528">
        <f t="shared" si="41"/>
        <v>9</v>
      </c>
      <c r="Z528">
        <f t="shared" si="42"/>
        <v>29</v>
      </c>
      <c r="AA528" cm="1">
        <f t="array" ref="AA528">INT(_xlfn._xlws.FILTER($V$31:$V$50,$S$31:$S$50=$Y528)*_xlfn._xlws.FILTER(N$27:N$86,$M$27:$M$86=$Z528))</f>
        <v>1742</v>
      </c>
      <c r="AB528" cm="1">
        <f t="array" ref="AB528">_xlfn._xlws.FILTER(O$27:O$86,$M$27:$M$86=$Z528)</f>
        <v>0.145</v>
      </c>
      <c r="AC528" cm="1">
        <f t="array" ref="AC528">_xlfn._xlws.FILTER(P$27:P$86,$M$27:$M$86=$Z528)</f>
        <v>0.29</v>
      </c>
      <c r="AD528" cm="1">
        <f t="array" ref="AD528">INT(_xlfn._xlws.FILTER(Q$27:Q$86,$M$27:$M$86=$Z528)*100)</f>
        <v>14</v>
      </c>
      <c r="AE528">
        <f t="shared" si="43"/>
        <v>30009</v>
      </c>
      <c r="AF528" t="str">
        <f t="shared" si="45"/>
        <v>item_30009_15</v>
      </c>
      <c r="AG528">
        <f t="shared" si="44"/>
        <v>15</v>
      </c>
    </row>
    <row r="529" spans="24:33">
      <c r="X529">
        <f t="shared" ref="X529:X592" si="46">X469+1</f>
        <v>2009</v>
      </c>
      <c r="Y529">
        <f t="shared" ref="Y529:Y592" si="47">Y469+1</f>
        <v>9</v>
      </c>
      <c r="Z529">
        <f t="shared" ref="Z529:Z592" si="48">Z469</f>
        <v>30</v>
      </c>
      <c r="AA529" cm="1">
        <f t="array" ref="AA529">INT(_xlfn._xlws.FILTER($V$31:$V$50,$S$31:$S$50=$Y529)*_xlfn._xlws.FILTER(N$27:N$86,$M$27:$M$86=$Z529))</f>
        <v>1795</v>
      </c>
      <c r="AB529" cm="1">
        <f t="array" ref="AB529">_xlfn._xlws.FILTER(O$27:O$86,$M$27:$M$86=$Z529)</f>
        <v>0.15</v>
      </c>
      <c r="AC529" cm="1">
        <f t="array" ref="AC529">_xlfn._xlws.FILTER(P$27:P$86,$M$27:$M$86=$Z529)</f>
        <v>0.3</v>
      </c>
      <c r="AD529" cm="1">
        <f t="array" ref="AD529">INT(_xlfn._xlws.FILTER(Q$27:Q$86,$M$27:$M$86=$Z529)*100)</f>
        <v>15</v>
      </c>
      <c r="AE529">
        <f t="shared" ref="AE529:AE592" si="49">AE469+1</f>
        <v>30009</v>
      </c>
      <c r="AF529" t="str">
        <f t="shared" si="45"/>
        <v>item_30009_15</v>
      </c>
      <c r="AG529">
        <f t="shared" ref="AG529:AG592" si="50">AG469</f>
        <v>15</v>
      </c>
    </row>
    <row r="530" spans="24:33">
      <c r="X530">
        <f t="shared" si="46"/>
        <v>2009</v>
      </c>
      <c r="Y530">
        <f t="shared" si="47"/>
        <v>9</v>
      </c>
      <c r="Z530">
        <f t="shared" si="48"/>
        <v>31</v>
      </c>
      <c r="AA530" cm="1">
        <f t="array" ref="AA530">INT(_xlfn._xlws.FILTER($V$31:$V$50,$S$31:$S$50=$Y530)*_xlfn._xlws.FILTER(N$27:N$86,$M$27:$M$86=$Z530))</f>
        <v>1848</v>
      </c>
      <c r="AB530" cm="1">
        <f t="array" ref="AB530">_xlfn._xlws.FILTER(O$27:O$86,$M$27:$M$86=$Z530)</f>
        <v>0.155</v>
      </c>
      <c r="AC530" cm="1">
        <f t="array" ref="AC530">_xlfn._xlws.FILTER(P$27:P$86,$M$27:$M$86=$Z530)</f>
        <v>0.31</v>
      </c>
      <c r="AD530" cm="1">
        <f t="array" ref="AD530">INT(_xlfn._xlws.FILTER(Q$27:Q$86,$M$27:$M$86=$Z530)*100)</f>
        <v>15</v>
      </c>
      <c r="AE530">
        <f t="shared" si="49"/>
        <v>30009</v>
      </c>
      <c r="AF530" t="str">
        <f t="shared" si="45"/>
        <v>item_30009_17</v>
      </c>
      <c r="AG530">
        <f t="shared" si="50"/>
        <v>17</v>
      </c>
    </row>
    <row r="531" spans="24:33">
      <c r="X531">
        <f t="shared" si="46"/>
        <v>2009</v>
      </c>
      <c r="Y531">
        <f t="shared" si="47"/>
        <v>9</v>
      </c>
      <c r="Z531">
        <f t="shared" si="48"/>
        <v>32</v>
      </c>
      <c r="AA531" cm="1">
        <f t="array" ref="AA531">INT(_xlfn._xlws.FILTER($V$31:$V$50,$S$31:$S$50=$Y531)*_xlfn._xlws.FILTER(N$27:N$86,$M$27:$M$86=$Z531))</f>
        <v>1900</v>
      </c>
      <c r="AB531" cm="1">
        <f t="array" ref="AB531">_xlfn._xlws.FILTER(O$27:O$86,$M$27:$M$86=$Z531)</f>
        <v>0.16</v>
      </c>
      <c r="AC531" cm="1">
        <f t="array" ref="AC531">_xlfn._xlws.FILTER(P$27:P$86,$M$27:$M$86=$Z531)</f>
        <v>0.32</v>
      </c>
      <c r="AD531" cm="1">
        <f t="array" ref="AD531">INT(_xlfn._xlws.FILTER(Q$27:Q$86,$M$27:$M$86=$Z531)*100)</f>
        <v>16</v>
      </c>
      <c r="AE531">
        <f t="shared" si="49"/>
        <v>30009</v>
      </c>
      <c r="AF531" t="str">
        <f t="shared" si="45"/>
        <v>item_30009_17</v>
      </c>
      <c r="AG531">
        <f t="shared" si="50"/>
        <v>17</v>
      </c>
    </row>
    <row r="532" spans="24:33">
      <c r="X532">
        <f t="shared" si="46"/>
        <v>2009</v>
      </c>
      <c r="Y532">
        <f t="shared" si="47"/>
        <v>9</v>
      </c>
      <c r="Z532">
        <f t="shared" si="48"/>
        <v>33</v>
      </c>
      <c r="AA532" cm="1">
        <f t="array" ref="AA532">INT(_xlfn._xlws.FILTER($V$31:$V$50,$S$31:$S$50=$Y532)*_xlfn._xlws.FILTER(N$27:N$86,$M$27:$M$86=$Z532))</f>
        <v>1953</v>
      </c>
      <c r="AB532" cm="1">
        <f t="array" ref="AB532">_xlfn._xlws.FILTER(O$27:O$86,$M$27:$M$86=$Z532)</f>
        <v>0.165</v>
      </c>
      <c r="AC532" cm="1">
        <f t="array" ref="AC532">_xlfn._xlws.FILTER(P$27:P$86,$M$27:$M$86=$Z532)</f>
        <v>0.33</v>
      </c>
      <c r="AD532" cm="1">
        <f t="array" ref="AD532">INT(_xlfn._xlws.FILTER(Q$27:Q$86,$M$27:$M$86=$Z532)*100)</f>
        <v>16</v>
      </c>
      <c r="AE532">
        <f t="shared" si="49"/>
        <v>30009</v>
      </c>
      <c r="AF532" t="str">
        <f t="shared" si="45"/>
        <v>item_30009_17</v>
      </c>
      <c r="AG532">
        <f t="shared" si="50"/>
        <v>17</v>
      </c>
    </row>
    <row r="533" spans="24:33">
      <c r="X533">
        <f t="shared" si="46"/>
        <v>2009</v>
      </c>
      <c r="Y533">
        <f t="shared" si="47"/>
        <v>9</v>
      </c>
      <c r="Z533">
        <f t="shared" si="48"/>
        <v>34</v>
      </c>
      <c r="AA533" cm="1">
        <f t="array" ref="AA533">INT(_xlfn._xlws.FILTER($V$31:$V$50,$S$31:$S$50=$Y533)*_xlfn._xlws.FILTER(N$27:N$86,$M$27:$M$86=$Z533))</f>
        <v>2006</v>
      </c>
      <c r="AB533" cm="1">
        <f t="array" ref="AB533">_xlfn._xlws.FILTER(O$27:O$86,$M$27:$M$86=$Z533)</f>
        <v>0.17</v>
      </c>
      <c r="AC533" cm="1">
        <f t="array" ref="AC533">_xlfn._xlws.FILTER(P$27:P$86,$M$27:$M$86=$Z533)</f>
        <v>0.34</v>
      </c>
      <c r="AD533" cm="1">
        <f t="array" ref="AD533">INT(_xlfn._xlws.FILTER(Q$27:Q$86,$M$27:$M$86=$Z533)*100)</f>
        <v>17</v>
      </c>
      <c r="AE533">
        <f t="shared" si="49"/>
        <v>30009</v>
      </c>
      <c r="AF533" t="str">
        <f t="shared" ref="AF533:AF596" si="51">"item_"&amp;AE533&amp;"_"&amp;AG533</f>
        <v>item_30009_17</v>
      </c>
      <c r="AG533">
        <f t="shared" si="50"/>
        <v>17</v>
      </c>
    </row>
    <row r="534" spans="24:33">
      <c r="X534">
        <f t="shared" si="46"/>
        <v>2009</v>
      </c>
      <c r="Y534">
        <f t="shared" si="47"/>
        <v>9</v>
      </c>
      <c r="Z534">
        <f t="shared" si="48"/>
        <v>35</v>
      </c>
      <c r="AA534" cm="1">
        <f t="array" ref="AA534">INT(_xlfn._xlws.FILTER($V$31:$V$50,$S$31:$S$50=$Y534)*_xlfn._xlws.FILTER(N$27:N$86,$M$27:$M$86=$Z534))</f>
        <v>2059</v>
      </c>
      <c r="AB534" cm="1">
        <f t="array" ref="AB534">_xlfn._xlws.FILTER(O$27:O$86,$M$27:$M$86=$Z534)</f>
        <v>0.175</v>
      </c>
      <c r="AC534" cm="1">
        <f t="array" ref="AC534">_xlfn._xlws.FILTER(P$27:P$86,$M$27:$M$86=$Z534)</f>
        <v>0.35</v>
      </c>
      <c r="AD534" cm="1">
        <f t="array" ref="AD534">INT(_xlfn._xlws.FILTER(Q$27:Q$86,$M$27:$M$86=$Z534)*100)</f>
        <v>17</v>
      </c>
      <c r="AE534">
        <f t="shared" si="49"/>
        <v>30009</v>
      </c>
      <c r="AF534" t="str">
        <f t="shared" si="51"/>
        <v>item_30009_17</v>
      </c>
      <c r="AG534">
        <f t="shared" si="50"/>
        <v>17</v>
      </c>
    </row>
    <row r="535" spans="24:33">
      <c r="X535">
        <f t="shared" si="46"/>
        <v>2009</v>
      </c>
      <c r="Y535">
        <f t="shared" si="47"/>
        <v>9</v>
      </c>
      <c r="Z535">
        <f t="shared" si="48"/>
        <v>36</v>
      </c>
      <c r="AA535" cm="1">
        <f t="array" ref="AA535">INT(_xlfn._xlws.FILTER($V$31:$V$50,$S$31:$S$50=$Y535)*_xlfn._xlws.FILTER(N$27:N$86,$M$27:$M$86=$Z535))</f>
        <v>2112</v>
      </c>
      <c r="AB535" cm="1">
        <f t="array" ref="AB535">_xlfn._xlws.FILTER(O$27:O$86,$M$27:$M$86=$Z535)</f>
        <v>0.18</v>
      </c>
      <c r="AC535" cm="1">
        <f t="array" ref="AC535">_xlfn._xlws.FILTER(P$27:P$86,$M$27:$M$86=$Z535)</f>
        <v>0.36</v>
      </c>
      <c r="AD535" cm="1">
        <f t="array" ref="AD535">INT(_xlfn._xlws.FILTER(Q$27:Q$86,$M$27:$M$86=$Z535)*100)</f>
        <v>18</v>
      </c>
      <c r="AE535">
        <f t="shared" si="49"/>
        <v>30009</v>
      </c>
      <c r="AF535" t="str">
        <f t="shared" si="51"/>
        <v>item_30009_19</v>
      </c>
      <c r="AG535">
        <f t="shared" si="50"/>
        <v>19</v>
      </c>
    </row>
    <row r="536" spans="24:33">
      <c r="X536">
        <f t="shared" si="46"/>
        <v>2009</v>
      </c>
      <c r="Y536">
        <f t="shared" si="47"/>
        <v>9</v>
      </c>
      <c r="Z536">
        <f t="shared" si="48"/>
        <v>37</v>
      </c>
      <c r="AA536" cm="1">
        <f t="array" ref="AA536">INT(_xlfn._xlws.FILTER($V$31:$V$50,$S$31:$S$50=$Y536)*_xlfn._xlws.FILTER(N$27:N$86,$M$27:$M$86=$Z536))</f>
        <v>2164</v>
      </c>
      <c r="AB536" cm="1">
        <f t="array" ref="AB536">_xlfn._xlws.FILTER(O$27:O$86,$M$27:$M$86=$Z536)</f>
        <v>0.185</v>
      </c>
      <c r="AC536" cm="1">
        <f t="array" ref="AC536">_xlfn._xlws.FILTER(P$27:P$86,$M$27:$M$86=$Z536)</f>
        <v>0.37</v>
      </c>
      <c r="AD536" cm="1">
        <f t="array" ref="AD536">INT(_xlfn._xlws.FILTER(Q$27:Q$86,$M$27:$M$86=$Z536)*100)</f>
        <v>18</v>
      </c>
      <c r="AE536">
        <f t="shared" si="49"/>
        <v>30009</v>
      </c>
      <c r="AF536" t="str">
        <f t="shared" si="51"/>
        <v>item_30009_19</v>
      </c>
      <c r="AG536">
        <f t="shared" si="50"/>
        <v>19</v>
      </c>
    </row>
    <row r="537" spans="24:33">
      <c r="X537">
        <f t="shared" si="46"/>
        <v>2009</v>
      </c>
      <c r="Y537">
        <f t="shared" si="47"/>
        <v>9</v>
      </c>
      <c r="Z537">
        <f t="shared" si="48"/>
        <v>38</v>
      </c>
      <c r="AA537" cm="1">
        <f t="array" ref="AA537">INT(_xlfn._xlws.FILTER($V$31:$V$50,$S$31:$S$50=$Y537)*_xlfn._xlws.FILTER(N$27:N$86,$M$27:$M$86=$Z537))</f>
        <v>2217</v>
      </c>
      <c r="AB537" cm="1">
        <f t="array" ref="AB537">_xlfn._xlws.FILTER(O$27:O$86,$M$27:$M$86=$Z537)</f>
        <v>0.19</v>
      </c>
      <c r="AC537" cm="1">
        <f t="array" ref="AC537">_xlfn._xlws.FILTER(P$27:P$86,$M$27:$M$86=$Z537)</f>
        <v>0.38</v>
      </c>
      <c r="AD537" cm="1">
        <f t="array" ref="AD537">INT(_xlfn._xlws.FILTER(Q$27:Q$86,$M$27:$M$86=$Z537)*100)</f>
        <v>19</v>
      </c>
      <c r="AE537">
        <f t="shared" si="49"/>
        <v>30009</v>
      </c>
      <c r="AF537" t="str">
        <f t="shared" si="51"/>
        <v>item_30009_19</v>
      </c>
      <c r="AG537">
        <f t="shared" si="50"/>
        <v>19</v>
      </c>
    </row>
    <row r="538" spans="24:33">
      <c r="X538">
        <f t="shared" si="46"/>
        <v>2009</v>
      </c>
      <c r="Y538">
        <f t="shared" si="47"/>
        <v>9</v>
      </c>
      <c r="Z538">
        <f t="shared" si="48"/>
        <v>39</v>
      </c>
      <c r="AA538" cm="1">
        <f t="array" ref="AA538">INT(_xlfn._xlws.FILTER($V$31:$V$50,$S$31:$S$50=$Y538)*_xlfn._xlws.FILTER(N$27:N$86,$M$27:$M$86=$Z538))</f>
        <v>2270</v>
      </c>
      <c r="AB538" cm="1">
        <f t="array" ref="AB538">_xlfn._xlws.FILTER(O$27:O$86,$M$27:$M$86=$Z538)</f>
        <v>0.195</v>
      </c>
      <c r="AC538" cm="1">
        <f t="array" ref="AC538">_xlfn._xlws.FILTER(P$27:P$86,$M$27:$M$86=$Z538)</f>
        <v>0.39</v>
      </c>
      <c r="AD538" cm="1">
        <f t="array" ref="AD538">INT(_xlfn._xlws.FILTER(Q$27:Q$86,$M$27:$M$86=$Z538)*100)</f>
        <v>19</v>
      </c>
      <c r="AE538">
        <f t="shared" si="49"/>
        <v>30009</v>
      </c>
      <c r="AF538" t="str">
        <f t="shared" si="51"/>
        <v>item_30009_19</v>
      </c>
      <c r="AG538">
        <f t="shared" si="50"/>
        <v>19</v>
      </c>
    </row>
    <row r="539" spans="24:33">
      <c r="X539">
        <f t="shared" si="46"/>
        <v>2009</v>
      </c>
      <c r="Y539">
        <f t="shared" si="47"/>
        <v>9</v>
      </c>
      <c r="Z539">
        <f t="shared" si="48"/>
        <v>40</v>
      </c>
      <c r="AA539" cm="1">
        <f t="array" ref="AA539">INT(_xlfn._xlws.FILTER($V$31:$V$50,$S$31:$S$50=$Y539)*_xlfn._xlws.FILTER(N$27:N$86,$M$27:$M$86=$Z539))</f>
        <v>2323</v>
      </c>
      <c r="AB539" cm="1">
        <f t="array" ref="AB539">_xlfn._xlws.FILTER(O$27:O$86,$M$27:$M$86=$Z539)</f>
        <v>0.2</v>
      </c>
      <c r="AC539" cm="1">
        <f t="array" ref="AC539">_xlfn._xlws.FILTER(P$27:P$86,$M$27:$M$86=$Z539)</f>
        <v>0.4</v>
      </c>
      <c r="AD539" cm="1">
        <f t="array" ref="AD539">INT(_xlfn._xlws.FILTER(Q$27:Q$86,$M$27:$M$86=$Z539)*100)</f>
        <v>20</v>
      </c>
      <c r="AE539">
        <f t="shared" si="49"/>
        <v>30009</v>
      </c>
      <c r="AF539" t="str">
        <f t="shared" si="51"/>
        <v>item_30009_19</v>
      </c>
      <c r="AG539">
        <f t="shared" si="50"/>
        <v>19</v>
      </c>
    </row>
    <row r="540" spans="24:33">
      <c r="X540">
        <f t="shared" si="46"/>
        <v>2009</v>
      </c>
      <c r="Y540">
        <f t="shared" si="47"/>
        <v>9</v>
      </c>
      <c r="Z540">
        <f t="shared" si="48"/>
        <v>41</v>
      </c>
      <c r="AA540" cm="1">
        <f t="array" ref="AA540">INT(_xlfn._xlws.FILTER($V$31:$V$50,$S$31:$S$50=$Y540)*_xlfn._xlws.FILTER(N$27:N$86,$M$27:$M$86=$Z540))</f>
        <v>2376</v>
      </c>
      <c r="AB540" cm="1">
        <f t="array" ref="AB540">_xlfn._xlws.FILTER(O$27:O$86,$M$27:$M$86=$Z540)</f>
        <v>0.205</v>
      </c>
      <c r="AC540" cm="1">
        <f t="array" ref="AC540">_xlfn._xlws.FILTER(P$27:P$86,$M$27:$M$86=$Z540)</f>
        <v>0.41</v>
      </c>
      <c r="AD540" cm="1">
        <f t="array" ref="AD540">INT(_xlfn._xlws.FILTER(Q$27:Q$86,$M$27:$M$86=$Z540)*100)</f>
        <v>20</v>
      </c>
      <c r="AE540">
        <f t="shared" si="49"/>
        <v>30009</v>
      </c>
      <c r="AF540" t="str">
        <f t="shared" si="51"/>
        <v>item_30009_22</v>
      </c>
      <c r="AG540">
        <f t="shared" si="50"/>
        <v>22</v>
      </c>
    </row>
    <row r="541" spans="24:33">
      <c r="X541">
        <f t="shared" si="46"/>
        <v>2009</v>
      </c>
      <c r="Y541">
        <f t="shared" si="47"/>
        <v>9</v>
      </c>
      <c r="Z541">
        <f t="shared" si="48"/>
        <v>42</v>
      </c>
      <c r="AA541" cm="1">
        <f t="array" ref="AA541">INT(_xlfn._xlws.FILTER($V$31:$V$50,$S$31:$S$50=$Y541)*_xlfn._xlws.FILTER(N$27:N$86,$M$27:$M$86=$Z541))</f>
        <v>2428</v>
      </c>
      <c r="AB541" cm="1">
        <f t="array" ref="AB541">_xlfn._xlws.FILTER(O$27:O$86,$M$27:$M$86=$Z541)</f>
        <v>0.21</v>
      </c>
      <c r="AC541" cm="1">
        <f t="array" ref="AC541">_xlfn._xlws.FILTER(P$27:P$86,$M$27:$M$86=$Z541)</f>
        <v>0.42</v>
      </c>
      <c r="AD541" cm="1">
        <f t="array" ref="AD541">INT(_xlfn._xlws.FILTER(Q$27:Q$86,$M$27:$M$86=$Z541)*100)</f>
        <v>21</v>
      </c>
      <c r="AE541">
        <f t="shared" si="49"/>
        <v>30009</v>
      </c>
      <c r="AF541" t="str">
        <f t="shared" si="51"/>
        <v>item_30009_22</v>
      </c>
      <c r="AG541">
        <f t="shared" si="50"/>
        <v>22</v>
      </c>
    </row>
    <row r="542" spans="24:33">
      <c r="X542">
        <f t="shared" si="46"/>
        <v>2009</v>
      </c>
      <c r="Y542">
        <f t="shared" si="47"/>
        <v>9</v>
      </c>
      <c r="Z542">
        <f t="shared" si="48"/>
        <v>43</v>
      </c>
      <c r="AA542" cm="1">
        <f t="array" ref="AA542">INT(_xlfn._xlws.FILTER($V$31:$V$50,$S$31:$S$50=$Y542)*_xlfn._xlws.FILTER(N$27:N$86,$M$27:$M$86=$Z542))</f>
        <v>2481</v>
      </c>
      <c r="AB542" cm="1">
        <f t="array" ref="AB542">_xlfn._xlws.FILTER(O$27:O$86,$M$27:$M$86=$Z542)</f>
        <v>0.215</v>
      </c>
      <c r="AC542" cm="1">
        <f t="array" ref="AC542">_xlfn._xlws.FILTER(P$27:P$86,$M$27:$M$86=$Z542)</f>
        <v>0.43</v>
      </c>
      <c r="AD542" cm="1">
        <f t="array" ref="AD542">INT(_xlfn._xlws.FILTER(Q$27:Q$86,$M$27:$M$86=$Z542)*100)</f>
        <v>21</v>
      </c>
      <c r="AE542">
        <f t="shared" si="49"/>
        <v>30009</v>
      </c>
      <c r="AF542" t="str">
        <f t="shared" si="51"/>
        <v>item_30009_22</v>
      </c>
      <c r="AG542">
        <f t="shared" si="50"/>
        <v>22</v>
      </c>
    </row>
    <row r="543" spans="24:33">
      <c r="X543">
        <f t="shared" si="46"/>
        <v>2009</v>
      </c>
      <c r="Y543">
        <f t="shared" si="47"/>
        <v>9</v>
      </c>
      <c r="Z543">
        <f t="shared" si="48"/>
        <v>44</v>
      </c>
      <c r="AA543" cm="1">
        <f t="array" ref="AA543">INT(_xlfn._xlws.FILTER($V$31:$V$50,$S$31:$S$50=$Y543)*_xlfn._xlws.FILTER(N$27:N$86,$M$27:$M$86=$Z543))</f>
        <v>2534</v>
      </c>
      <c r="AB543" cm="1">
        <f t="array" ref="AB543">_xlfn._xlws.FILTER(O$27:O$86,$M$27:$M$86=$Z543)</f>
        <v>0.22</v>
      </c>
      <c r="AC543" cm="1">
        <f t="array" ref="AC543">_xlfn._xlws.FILTER(P$27:P$86,$M$27:$M$86=$Z543)</f>
        <v>0.44</v>
      </c>
      <c r="AD543" cm="1">
        <f t="array" ref="AD543">INT(_xlfn._xlws.FILTER(Q$27:Q$86,$M$27:$M$86=$Z543)*100)</f>
        <v>22</v>
      </c>
      <c r="AE543">
        <f t="shared" si="49"/>
        <v>30009</v>
      </c>
      <c r="AF543" t="str">
        <f t="shared" si="51"/>
        <v>item_30009_22</v>
      </c>
      <c r="AG543">
        <f t="shared" si="50"/>
        <v>22</v>
      </c>
    </row>
    <row r="544" spans="24:33">
      <c r="X544">
        <f t="shared" si="46"/>
        <v>2009</v>
      </c>
      <c r="Y544">
        <f t="shared" si="47"/>
        <v>9</v>
      </c>
      <c r="Z544">
        <f t="shared" si="48"/>
        <v>45</v>
      </c>
      <c r="AA544" cm="1">
        <f t="array" ref="AA544">INT(_xlfn._xlws.FILTER($V$31:$V$50,$S$31:$S$50=$Y544)*_xlfn._xlws.FILTER(N$27:N$86,$M$27:$M$86=$Z544))</f>
        <v>2587</v>
      </c>
      <c r="AB544" cm="1">
        <f t="array" ref="AB544">_xlfn._xlws.FILTER(O$27:O$86,$M$27:$M$86=$Z544)</f>
        <v>0.225</v>
      </c>
      <c r="AC544" cm="1">
        <f t="array" ref="AC544">_xlfn._xlws.FILTER(P$27:P$86,$M$27:$M$86=$Z544)</f>
        <v>0.45</v>
      </c>
      <c r="AD544" cm="1">
        <f t="array" ref="AD544">INT(_xlfn._xlws.FILTER(Q$27:Q$86,$M$27:$M$86=$Z544)*100)</f>
        <v>22</v>
      </c>
      <c r="AE544">
        <f t="shared" si="49"/>
        <v>30009</v>
      </c>
      <c r="AF544" t="str">
        <f t="shared" si="51"/>
        <v>item_30009_22</v>
      </c>
      <c r="AG544">
        <f t="shared" si="50"/>
        <v>22</v>
      </c>
    </row>
    <row r="545" spans="24:33">
      <c r="X545">
        <f t="shared" si="46"/>
        <v>2009</v>
      </c>
      <c r="Y545">
        <f t="shared" si="47"/>
        <v>9</v>
      </c>
      <c r="Z545">
        <f t="shared" si="48"/>
        <v>46</v>
      </c>
      <c r="AA545" cm="1">
        <f t="array" ref="AA545">INT(_xlfn._xlws.FILTER($V$31:$V$50,$S$31:$S$50=$Y545)*_xlfn._xlws.FILTER(N$27:N$86,$M$27:$M$86=$Z545))</f>
        <v>2640</v>
      </c>
      <c r="AB545" cm="1">
        <f t="array" ref="AB545">_xlfn._xlws.FILTER(O$27:O$86,$M$27:$M$86=$Z545)</f>
        <v>0.23</v>
      </c>
      <c r="AC545" cm="1">
        <f t="array" ref="AC545">_xlfn._xlws.FILTER(P$27:P$86,$M$27:$M$86=$Z545)</f>
        <v>0.46</v>
      </c>
      <c r="AD545" cm="1">
        <f t="array" ref="AD545">INT(_xlfn._xlws.FILTER(Q$27:Q$86,$M$27:$M$86=$Z545)*100)</f>
        <v>23</v>
      </c>
      <c r="AE545">
        <f t="shared" si="49"/>
        <v>30009</v>
      </c>
      <c r="AF545" t="str">
        <f t="shared" si="51"/>
        <v>item_30009_25</v>
      </c>
      <c r="AG545">
        <f t="shared" si="50"/>
        <v>25</v>
      </c>
    </row>
    <row r="546" spans="24:33">
      <c r="X546">
        <f t="shared" si="46"/>
        <v>2009</v>
      </c>
      <c r="Y546">
        <f t="shared" si="47"/>
        <v>9</v>
      </c>
      <c r="Z546">
        <f t="shared" si="48"/>
        <v>47</v>
      </c>
      <c r="AA546" cm="1">
        <f t="array" ref="AA546">INT(_xlfn._xlws.FILTER($V$31:$V$50,$S$31:$S$50=$Y546)*_xlfn._xlws.FILTER(N$27:N$86,$M$27:$M$86=$Z546))</f>
        <v>2692</v>
      </c>
      <c r="AB546" cm="1">
        <f t="array" ref="AB546">_xlfn._xlws.FILTER(O$27:O$86,$M$27:$M$86=$Z546)</f>
        <v>0.235</v>
      </c>
      <c r="AC546" cm="1">
        <f t="array" ref="AC546">_xlfn._xlws.FILTER(P$27:P$86,$M$27:$M$86=$Z546)</f>
        <v>0.47</v>
      </c>
      <c r="AD546" cm="1">
        <f t="array" ref="AD546">INT(_xlfn._xlws.FILTER(Q$27:Q$86,$M$27:$M$86=$Z546)*100)</f>
        <v>23</v>
      </c>
      <c r="AE546">
        <f t="shared" si="49"/>
        <v>30009</v>
      </c>
      <c r="AF546" t="str">
        <f t="shared" si="51"/>
        <v>item_30009_25</v>
      </c>
      <c r="AG546">
        <f t="shared" si="50"/>
        <v>25</v>
      </c>
    </row>
    <row r="547" spans="24:33">
      <c r="X547">
        <f t="shared" si="46"/>
        <v>2009</v>
      </c>
      <c r="Y547">
        <f t="shared" si="47"/>
        <v>9</v>
      </c>
      <c r="Z547">
        <f t="shared" si="48"/>
        <v>48</v>
      </c>
      <c r="AA547" cm="1">
        <f t="array" ref="AA547">INT(_xlfn._xlws.FILTER($V$31:$V$50,$S$31:$S$50=$Y547)*_xlfn._xlws.FILTER(N$27:N$86,$M$27:$M$86=$Z547))</f>
        <v>2745</v>
      </c>
      <c r="AB547" cm="1">
        <f t="array" ref="AB547">_xlfn._xlws.FILTER(O$27:O$86,$M$27:$M$86=$Z547)</f>
        <v>0.24</v>
      </c>
      <c r="AC547" cm="1">
        <f t="array" ref="AC547">_xlfn._xlws.FILTER(P$27:P$86,$M$27:$M$86=$Z547)</f>
        <v>0.48</v>
      </c>
      <c r="AD547" cm="1">
        <f t="array" ref="AD547">INT(_xlfn._xlws.FILTER(Q$27:Q$86,$M$27:$M$86=$Z547)*100)</f>
        <v>24</v>
      </c>
      <c r="AE547">
        <f t="shared" si="49"/>
        <v>30009</v>
      </c>
      <c r="AF547" t="str">
        <f t="shared" si="51"/>
        <v>item_30009_25</v>
      </c>
      <c r="AG547">
        <f t="shared" si="50"/>
        <v>25</v>
      </c>
    </row>
    <row r="548" spans="24:33">
      <c r="X548">
        <f t="shared" si="46"/>
        <v>2009</v>
      </c>
      <c r="Y548">
        <f t="shared" si="47"/>
        <v>9</v>
      </c>
      <c r="Z548">
        <f t="shared" si="48"/>
        <v>49</v>
      </c>
      <c r="AA548" cm="1">
        <f t="array" ref="AA548">INT(_xlfn._xlws.FILTER($V$31:$V$50,$S$31:$S$50=$Y548)*_xlfn._xlws.FILTER(N$27:N$86,$M$27:$M$86=$Z548))</f>
        <v>2798</v>
      </c>
      <c r="AB548" cm="1">
        <f t="array" ref="AB548">_xlfn._xlws.FILTER(O$27:O$86,$M$27:$M$86=$Z548)</f>
        <v>0.245</v>
      </c>
      <c r="AC548" cm="1">
        <f t="array" ref="AC548">_xlfn._xlws.FILTER(P$27:P$86,$M$27:$M$86=$Z548)</f>
        <v>0.49</v>
      </c>
      <c r="AD548" cm="1">
        <f t="array" ref="AD548">INT(_xlfn._xlws.FILTER(Q$27:Q$86,$M$27:$M$86=$Z548)*100)</f>
        <v>24</v>
      </c>
      <c r="AE548">
        <f t="shared" si="49"/>
        <v>30009</v>
      </c>
      <c r="AF548" t="str">
        <f t="shared" si="51"/>
        <v>item_30009_25</v>
      </c>
      <c r="AG548">
        <f t="shared" si="50"/>
        <v>25</v>
      </c>
    </row>
    <row r="549" spans="24:33">
      <c r="X549">
        <f t="shared" si="46"/>
        <v>2009</v>
      </c>
      <c r="Y549">
        <f t="shared" si="47"/>
        <v>9</v>
      </c>
      <c r="Z549">
        <f t="shared" si="48"/>
        <v>50</v>
      </c>
      <c r="AA549" cm="1">
        <f t="array" ref="AA549">INT(_xlfn._xlws.FILTER($V$31:$V$50,$S$31:$S$50=$Y549)*_xlfn._xlws.FILTER(N$27:N$86,$M$27:$M$86=$Z549))</f>
        <v>2851</v>
      </c>
      <c r="AB549" cm="1">
        <f t="array" ref="AB549">_xlfn._xlws.FILTER(O$27:O$86,$M$27:$M$86=$Z549)</f>
        <v>0.25</v>
      </c>
      <c r="AC549" cm="1">
        <f t="array" ref="AC549">_xlfn._xlws.FILTER(P$27:P$86,$M$27:$M$86=$Z549)</f>
        <v>0.5</v>
      </c>
      <c r="AD549" cm="1">
        <f t="array" ref="AD549">INT(_xlfn._xlws.FILTER(Q$27:Q$86,$M$27:$M$86=$Z549)*100)</f>
        <v>25</v>
      </c>
      <c r="AE549">
        <f t="shared" si="49"/>
        <v>30009</v>
      </c>
      <c r="AF549" t="str">
        <f t="shared" si="51"/>
        <v>item_30009_25</v>
      </c>
      <c r="AG549">
        <f t="shared" si="50"/>
        <v>25</v>
      </c>
    </row>
    <row r="550" spans="24:33">
      <c r="X550">
        <f t="shared" si="46"/>
        <v>2009</v>
      </c>
      <c r="Y550">
        <f t="shared" si="47"/>
        <v>9</v>
      </c>
      <c r="Z550">
        <f t="shared" si="48"/>
        <v>51</v>
      </c>
      <c r="AA550" cm="1">
        <f t="array" ref="AA550">INT(_xlfn._xlws.FILTER($V$31:$V$50,$S$31:$S$50=$Y550)*_xlfn._xlws.FILTER(N$27:N$86,$M$27:$M$86=$Z550))</f>
        <v>2904</v>
      </c>
      <c r="AB550" cm="1">
        <f t="array" ref="AB550">_xlfn._xlws.FILTER(O$27:O$86,$M$27:$M$86=$Z550)</f>
        <v>0.255</v>
      </c>
      <c r="AC550" cm="1">
        <f t="array" ref="AC550">_xlfn._xlws.FILTER(P$27:P$86,$M$27:$M$86=$Z550)</f>
        <v>0.51</v>
      </c>
      <c r="AD550" cm="1">
        <f t="array" ref="AD550">INT(_xlfn._xlws.FILTER(Q$27:Q$86,$M$27:$M$86=$Z550)*100)</f>
        <v>25</v>
      </c>
      <c r="AE550">
        <f t="shared" si="49"/>
        <v>30009</v>
      </c>
      <c r="AF550" t="str">
        <f t="shared" si="51"/>
        <v>item_30009_28</v>
      </c>
      <c r="AG550">
        <f t="shared" si="50"/>
        <v>28</v>
      </c>
    </row>
    <row r="551" spans="24:33">
      <c r="X551">
        <f t="shared" si="46"/>
        <v>2009</v>
      </c>
      <c r="Y551">
        <f t="shared" si="47"/>
        <v>9</v>
      </c>
      <c r="Z551">
        <f t="shared" si="48"/>
        <v>52</v>
      </c>
      <c r="AA551" cm="1">
        <f t="array" ref="AA551">INT(_xlfn._xlws.FILTER($V$31:$V$50,$S$31:$S$50=$Y551)*_xlfn._xlws.FILTER(N$27:N$86,$M$27:$M$86=$Z551))</f>
        <v>2956</v>
      </c>
      <c r="AB551" cm="1">
        <f t="array" ref="AB551">_xlfn._xlws.FILTER(O$27:O$86,$M$27:$M$86=$Z551)</f>
        <v>0.26</v>
      </c>
      <c r="AC551" cm="1">
        <f t="array" ref="AC551">_xlfn._xlws.FILTER(P$27:P$86,$M$27:$M$86=$Z551)</f>
        <v>0.52</v>
      </c>
      <c r="AD551" cm="1">
        <f t="array" ref="AD551">INT(_xlfn._xlws.FILTER(Q$27:Q$86,$M$27:$M$86=$Z551)*100)</f>
        <v>26</v>
      </c>
      <c r="AE551">
        <f t="shared" si="49"/>
        <v>30009</v>
      </c>
      <c r="AF551" t="str">
        <f t="shared" si="51"/>
        <v>item_30009_28</v>
      </c>
      <c r="AG551">
        <f t="shared" si="50"/>
        <v>28</v>
      </c>
    </row>
    <row r="552" spans="24:33">
      <c r="X552">
        <f t="shared" si="46"/>
        <v>2009</v>
      </c>
      <c r="Y552">
        <f t="shared" si="47"/>
        <v>9</v>
      </c>
      <c r="Z552">
        <f t="shared" si="48"/>
        <v>53</v>
      </c>
      <c r="AA552" cm="1">
        <f t="array" ref="AA552">INT(_xlfn._xlws.FILTER($V$31:$V$50,$S$31:$S$50=$Y552)*_xlfn._xlws.FILTER(N$27:N$86,$M$27:$M$86=$Z552))</f>
        <v>3009</v>
      </c>
      <c r="AB552" cm="1">
        <f t="array" ref="AB552">_xlfn._xlws.FILTER(O$27:O$86,$M$27:$M$86=$Z552)</f>
        <v>0.265</v>
      </c>
      <c r="AC552" cm="1">
        <f t="array" ref="AC552">_xlfn._xlws.FILTER(P$27:P$86,$M$27:$M$86=$Z552)</f>
        <v>0.53</v>
      </c>
      <c r="AD552" cm="1">
        <f t="array" ref="AD552">INT(_xlfn._xlws.FILTER(Q$27:Q$86,$M$27:$M$86=$Z552)*100)</f>
        <v>26</v>
      </c>
      <c r="AE552">
        <f t="shared" si="49"/>
        <v>30009</v>
      </c>
      <c r="AF552" t="str">
        <f t="shared" si="51"/>
        <v>item_30009_28</v>
      </c>
      <c r="AG552">
        <f t="shared" si="50"/>
        <v>28</v>
      </c>
    </row>
    <row r="553" spans="24:33">
      <c r="X553">
        <f t="shared" si="46"/>
        <v>2009</v>
      </c>
      <c r="Y553">
        <f t="shared" si="47"/>
        <v>9</v>
      </c>
      <c r="Z553">
        <f t="shared" si="48"/>
        <v>54</v>
      </c>
      <c r="AA553" cm="1">
        <f t="array" ref="AA553">INT(_xlfn._xlws.FILTER($V$31:$V$50,$S$31:$S$50=$Y553)*_xlfn._xlws.FILTER(N$27:N$86,$M$27:$M$86=$Z553))</f>
        <v>3062</v>
      </c>
      <c r="AB553" cm="1">
        <f t="array" ref="AB553">_xlfn._xlws.FILTER(O$27:O$86,$M$27:$M$86=$Z553)</f>
        <v>0.27</v>
      </c>
      <c r="AC553" cm="1">
        <f t="array" ref="AC553">_xlfn._xlws.FILTER(P$27:P$86,$M$27:$M$86=$Z553)</f>
        <v>0.54</v>
      </c>
      <c r="AD553" cm="1">
        <f t="array" ref="AD553">INT(_xlfn._xlws.FILTER(Q$27:Q$86,$M$27:$M$86=$Z553)*100)</f>
        <v>27</v>
      </c>
      <c r="AE553">
        <f t="shared" si="49"/>
        <v>30009</v>
      </c>
      <c r="AF553" t="str">
        <f t="shared" si="51"/>
        <v>item_30009_28</v>
      </c>
      <c r="AG553">
        <f t="shared" si="50"/>
        <v>28</v>
      </c>
    </row>
    <row r="554" spans="24:33">
      <c r="X554">
        <f t="shared" si="46"/>
        <v>2009</v>
      </c>
      <c r="Y554">
        <f t="shared" si="47"/>
        <v>9</v>
      </c>
      <c r="Z554">
        <f t="shared" si="48"/>
        <v>55</v>
      </c>
      <c r="AA554" cm="1">
        <f t="array" ref="AA554">INT(_xlfn._xlws.FILTER($V$31:$V$50,$S$31:$S$50=$Y554)*_xlfn._xlws.FILTER(N$27:N$86,$M$27:$M$86=$Z554))</f>
        <v>3115</v>
      </c>
      <c r="AB554" cm="1">
        <f t="array" ref="AB554">_xlfn._xlws.FILTER(O$27:O$86,$M$27:$M$86=$Z554)</f>
        <v>0.275</v>
      </c>
      <c r="AC554" cm="1">
        <f t="array" ref="AC554">_xlfn._xlws.FILTER(P$27:P$86,$M$27:$M$86=$Z554)</f>
        <v>0.55</v>
      </c>
      <c r="AD554" cm="1">
        <f t="array" ref="AD554">INT(_xlfn._xlws.FILTER(Q$27:Q$86,$M$27:$M$86=$Z554)*100)</f>
        <v>27</v>
      </c>
      <c r="AE554">
        <f t="shared" si="49"/>
        <v>30009</v>
      </c>
      <c r="AF554" t="str">
        <f t="shared" si="51"/>
        <v>item_30009_28</v>
      </c>
      <c r="AG554">
        <f t="shared" si="50"/>
        <v>28</v>
      </c>
    </row>
    <row r="555" spans="24:33">
      <c r="X555">
        <f t="shared" si="46"/>
        <v>2009</v>
      </c>
      <c r="Y555">
        <f t="shared" si="47"/>
        <v>9</v>
      </c>
      <c r="Z555">
        <f t="shared" si="48"/>
        <v>56</v>
      </c>
      <c r="AA555" cm="1">
        <f t="array" ref="AA555">INT(_xlfn._xlws.FILTER($V$31:$V$50,$S$31:$S$50=$Y555)*_xlfn._xlws.FILTER(N$27:N$86,$M$27:$M$86=$Z555))</f>
        <v>3168</v>
      </c>
      <c r="AB555" cm="1">
        <f t="array" ref="AB555">_xlfn._xlws.FILTER(O$27:O$86,$M$27:$M$86=$Z555)</f>
        <v>0.28</v>
      </c>
      <c r="AC555" cm="1">
        <f t="array" ref="AC555">_xlfn._xlws.FILTER(P$27:P$86,$M$27:$M$86=$Z555)</f>
        <v>0.56</v>
      </c>
      <c r="AD555" cm="1">
        <f t="array" ref="AD555">INT(_xlfn._xlws.FILTER(Q$27:Q$86,$M$27:$M$86=$Z555)*100)</f>
        <v>28</v>
      </c>
      <c r="AE555">
        <f t="shared" si="49"/>
        <v>30009</v>
      </c>
      <c r="AF555" t="str">
        <f t="shared" si="51"/>
        <v>item_30009_31</v>
      </c>
      <c r="AG555">
        <f t="shared" si="50"/>
        <v>31</v>
      </c>
    </row>
    <row r="556" spans="24:33">
      <c r="X556">
        <f t="shared" si="46"/>
        <v>2009</v>
      </c>
      <c r="Y556">
        <f t="shared" si="47"/>
        <v>9</v>
      </c>
      <c r="Z556">
        <f t="shared" si="48"/>
        <v>57</v>
      </c>
      <c r="AA556" cm="1">
        <f t="array" ref="AA556">INT(_xlfn._xlws.FILTER($V$31:$V$50,$S$31:$S$50=$Y556)*_xlfn._xlws.FILTER(N$27:N$86,$M$27:$M$86=$Z556))</f>
        <v>3220</v>
      </c>
      <c r="AB556" cm="1">
        <f t="array" ref="AB556">_xlfn._xlws.FILTER(O$27:O$86,$M$27:$M$86=$Z556)</f>
        <v>0.285</v>
      </c>
      <c r="AC556" cm="1">
        <f t="array" ref="AC556">_xlfn._xlws.FILTER(P$27:P$86,$M$27:$M$86=$Z556)</f>
        <v>0.57</v>
      </c>
      <c r="AD556" cm="1">
        <f t="array" ref="AD556">INT(_xlfn._xlws.FILTER(Q$27:Q$86,$M$27:$M$86=$Z556)*100)</f>
        <v>28</v>
      </c>
      <c r="AE556">
        <f t="shared" si="49"/>
        <v>30009</v>
      </c>
      <c r="AF556" t="str">
        <f t="shared" si="51"/>
        <v>item_30009_31</v>
      </c>
      <c r="AG556">
        <f t="shared" si="50"/>
        <v>31</v>
      </c>
    </row>
    <row r="557" spans="24:33">
      <c r="X557">
        <f t="shared" si="46"/>
        <v>2009</v>
      </c>
      <c r="Y557">
        <f t="shared" si="47"/>
        <v>9</v>
      </c>
      <c r="Z557">
        <f t="shared" si="48"/>
        <v>58</v>
      </c>
      <c r="AA557" cm="1">
        <f t="array" ref="AA557">INT(_xlfn._xlws.FILTER($V$31:$V$50,$S$31:$S$50=$Y557)*_xlfn._xlws.FILTER(N$27:N$86,$M$27:$M$86=$Z557))</f>
        <v>3273</v>
      </c>
      <c r="AB557" cm="1">
        <f t="array" ref="AB557">_xlfn._xlws.FILTER(O$27:O$86,$M$27:$M$86=$Z557)</f>
        <v>0.29</v>
      </c>
      <c r="AC557" cm="1">
        <f t="array" ref="AC557">_xlfn._xlws.FILTER(P$27:P$86,$M$27:$M$86=$Z557)</f>
        <v>0.58</v>
      </c>
      <c r="AD557" cm="1">
        <f t="array" ref="AD557">INT(_xlfn._xlws.FILTER(Q$27:Q$86,$M$27:$M$86=$Z557)*100)</f>
        <v>29</v>
      </c>
      <c r="AE557">
        <f t="shared" si="49"/>
        <v>30009</v>
      </c>
      <c r="AF557" t="str">
        <f t="shared" si="51"/>
        <v>item_30009_31</v>
      </c>
      <c r="AG557">
        <f t="shared" si="50"/>
        <v>31</v>
      </c>
    </row>
    <row r="558" spans="24:33">
      <c r="X558">
        <f t="shared" si="46"/>
        <v>2009</v>
      </c>
      <c r="Y558">
        <f t="shared" si="47"/>
        <v>9</v>
      </c>
      <c r="Z558">
        <f t="shared" si="48"/>
        <v>59</v>
      </c>
      <c r="AA558" cm="1">
        <f t="array" ref="AA558">INT(_xlfn._xlws.FILTER($V$31:$V$50,$S$31:$S$50=$Y558)*_xlfn._xlws.FILTER(N$27:N$86,$M$27:$M$86=$Z558))</f>
        <v>3326</v>
      </c>
      <c r="AB558" cm="1">
        <f t="array" ref="AB558">_xlfn._xlws.FILTER(O$27:O$86,$M$27:$M$86=$Z558)</f>
        <v>0.295</v>
      </c>
      <c r="AC558" cm="1">
        <f t="array" ref="AC558">_xlfn._xlws.FILTER(P$27:P$86,$M$27:$M$86=$Z558)</f>
        <v>0.59</v>
      </c>
      <c r="AD558" cm="1">
        <f t="array" ref="AD558">INT(_xlfn._xlws.FILTER(Q$27:Q$86,$M$27:$M$86=$Z558)*100)</f>
        <v>29</v>
      </c>
      <c r="AE558">
        <f t="shared" si="49"/>
        <v>30009</v>
      </c>
      <c r="AF558" t="str">
        <f t="shared" si="51"/>
        <v>item_30009_31</v>
      </c>
      <c r="AG558">
        <f t="shared" si="50"/>
        <v>31</v>
      </c>
    </row>
    <row r="559" spans="24:33">
      <c r="X559">
        <f t="shared" si="46"/>
        <v>2009</v>
      </c>
      <c r="Y559">
        <f t="shared" si="47"/>
        <v>9</v>
      </c>
      <c r="Z559">
        <f t="shared" si="48"/>
        <v>60</v>
      </c>
      <c r="AA559" cm="1">
        <f t="array" ref="AA559">INT(_xlfn._xlws.FILTER($V$31:$V$50,$S$31:$S$50=$Y559)*_xlfn._xlws.FILTER(N$27:N$86,$M$27:$M$86=$Z559))</f>
        <v>3379</v>
      </c>
      <c r="AB559" cm="1">
        <f t="array" ref="AB559">_xlfn._xlws.FILTER(O$27:O$86,$M$27:$M$86=$Z559)</f>
        <v>0.3</v>
      </c>
      <c r="AC559" cm="1">
        <f t="array" ref="AC559">_xlfn._xlws.FILTER(P$27:P$86,$M$27:$M$86=$Z559)</f>
        <v>0.6</v>
      </c>
      <c r="AD559" cm="1">
        <f t="array" ref="AD559">INT(_xlfn._xlws.FILTER(Q$27:Q$86,$M$27:$M$86=$Z559)*100)</f>
        <v>30</v>
      </c>
      <c r="AE559">
        <f t="shared" si="49"/>
        <v>30009</v>
      </c>
      <c r="AF559" t="str">
        <f t="shared" si="51"/>
        <v>item_30009_31</v>
      </c>
      <c r="AG559">
        <f t="shared" si="50"/>
        <v>31</v>
      </c>
    </row>
    <row r="560" spans="24:33">
      <c r="X560">
        <f t="shared" si="46"/>
        <v>2010</v>
      </c>
      <c r="Y560">
        <f t="shared" si="47"/>
        <v>10</v>
      </c>
      <c r="Z560">
        <f t="shared" si="48"/>
        <v>1</v>
      </c>
      <c r="AA560" cm="1">
        <f t="array" ref="AA560">INT(_xlfn._xlws.FILTER($V$31:$V$50,$S$31:$S$50=$Y560)*_xlfn._xlws.FILTER(N$27:N$86,$M$27:$M$86=$Z560))</f>
        <v>107</v>
      </c>
      <c r="AB560" cm="1">
        <f t="array" ref="AB560">_xlfn._xlws.FILTER(O$27:O$86,$M$27:$M$86=$Z560)</f>
        <v>0.005</v>
      </c>
      <c r="AC560" cm="1">
        <f t="array" ref="AC560">_xlfn._xlws.FILTER(P$27:P$86,$M$27:$M$86=$Z560)</f>
        <v>0.01</v>
      </c>
      <c r="AD560" cm="1">
        <f t="array" ref="AD560">INT(_xlfn._xlws.FILTER(Q$27:Q$86,$M$27:$M$86=$Z560)*100)</f>
        <v>0</v>
      </c>
      <c r="AE560">
        <f t="shared" si="49"/>
        <v>30010</v>
      </c>
      <c r="AF560" t="str">
        <f t="shared" si="51"/>
        <v>item_30010_5</v>
      </c>
      <c r="AG560">
        <f t="shared" si="50"/>
        <v>5</v>
      </c>
    </row>
    <row r="561" spans="24:33">
      <c r="X561">
        <f t="shared" si="46"/>
        <v>2010</v>
      </c>
      <c r="Y561">
        <f t="shared" si="47"/>
        <v>10</v>
      </c>
      <c r="Z561">
        <f t="shared" si="48"/>
        <v>2</v>
      </c>
      <c r="AA561" cm="1">
        <f t="array" ref="AA561">INT(_xlfn._xlws.FILTER($V$31:$V$50,$S$31:$S$50=$Y561)*_xlfn._xlws.FILTER(N$27:N$86,$M$27:$M$86=$Z561))</f>
        <v>128</v>
      </c>
      <c r="AB561" cm="1">
        <f t="array" ref="AB561">_xlfn._xlws.FILTER(O$27:O$86,$M$27:$M$86=$Z561)</f>
        <v>0.01</v>
      </c>
      <c r="AC561" cm="1">
        <f t="array" ref="AC561">_xlfn._xlws.FILTER(P$27:P$86,$M$27:$M$86=$Z561)</f>
        <v>0.02</v>
      </c>
      <c r="AD561" cm="1">
        <f t="array" ref="AD561">INT(_xlfn._xlws.FILTER(Q$27:Q$86,$M$27:$M$86=$Z561)*100)</f>
        <v>1</v>
      </c>
      <c r="AE561">
        <f t="shared" si="49"/>
        <v>30010</v>
      </c>
      <c r="AF561" t="str">
        <f t="shared" si="51"/>
        <v>item_30010_5</v>
      </c>
      <c r="AG561">
        <f t="shared" si="50"/>
        <v>5</v>
      </c>
    </row>
    <row r="562" spans="24:33">
      <c r="X562">
        <f t="shared" si="46"/>
        <v>2010</v>
      </c>
      <c r="Y562">
        <f t="shared" si="47"/>
        <v>10</v>
      </c>
      <c r="Z562">
        <f t="shared" si="48"/>
        <v>3</v>
      </c>
      <c r="AA562" cm="1">
        <f t="array" ref="AA562">INT(_xlfn._xlws.FILTER($V$31:$V$50,$S$31:$S$50=$Y562)*_xlfn._xlws.FILTER(N$27:N$86,$M$27:$M$86=$Z562))</f>
        <v>150</v>
      </c>
      <c r="AB562" cm="1">
        <f t="array" ref="AB562">_xlfn._xlws.FILTER(O$27:O$86,$M$27:$M$86=$Z562)</f>
        <v>0.015</v>
      </c>
      <c r="AC562" cm="1">
        <f t="array" ref="AC562">_xlfn._xlws.FILTER(P$27:P$86,$M$27:$M$86=$Z562)</f>
        <v>0.03</v>
      </c>
      <c r="AD562" cm="1">
        <f t="array" ref="AD562">INT(_xlfn._xlws.FILTER(Q$27:Q$86,$M$27:$M$86=$Z562)*100)</f>
        <v>1</v>
      </c>
      <c r="AE562">
        <f t="shared" si="49"/>
        <v>30010</v>
      </c>
      <c r="AF562" t="str">
        <f t="shared" si="51"/>
        <v>item_30010_5</v>
      </c>
      <c r="AG562">
        <f t="shared" si="50"/>
        <v>5</v>
      </c>
    </row>
    <row r="563" spans="24:33">
      <c r="X563">
        <f t="shared" si="46"/>
        <v>2010</v>
      </c>
      <c r="Y563">
        <f t="shared" si="47"/>
        <v>10</v>
      </c>
      <c r="Z563">
        <f t="shared" si="48"/>
        <v>4</v>
      </c>
      <c r="AA563" cm="1">
        <f t="array" ref="AA563">INT(_xlfn._xlws.FILTER($V$31:$V$50,$S$31:$S$50=$Y563)*_xlfn._xlws.FILTER(N$27:N$86,$M$27:$M$86=$Z563))</f>
        <v>171</v>
      </c>
      <c r="AB563" cm="1">
        <f t="array" ref="AB563">_xlfn._xlws.FILTER(O$27:O$86,$M$27:$M$86=$Z563)</f>
        <v>0.02</v>
      </c>
      <c r="AC563" cm="1">
        <f t="array" ref="AC563">_xlfn._xlws.FILTER(P$27:P$86,$M$27:$M$86=$Z563)</f>
        <v>0.04</v>
      </c>
      <c r="AD563" cm="1">
        <f t="array" ref="AD563">INT(_xlfn._xlws.FILTER(Q$27:Q$86,$M$27:$M$86=$Z563)*100)</f>
        <v>2</v>
      </c>
      <c r="AE563">
        <f t="shared" si="49"/>
        <v>30010</v>
      </c>
      <c r="AF563" t="str">
        <f t="shared" si="51"/>
        <v>item_30010_5</v>
      </c>
      <c r="AG563">
        <f t="shared" si="50"/>
        <v>5</v>
      </c>
    </row>
    <row r="564" spans="24:33">
      <c r="X564">
        <f t="shared" si="46"/>
        <v>2010</v>
      </c>
      <c r="Y564">
        <f t="shared" si="47"/>
        <v>10</v>
      </c>
      <c r="Z564">
        <f t="shared" si="48"/>
        <v>5</v>
      </c>
      <c r="AA564" cm="1">
        <f t="array" ref="AA564">INT(_xlfn._xlws.FILTER($V$31:$V$50,$S$31:$S$50=$Y564)*_xlfn._xlws.FILTER(N$27:N$86,$M$27:$M$86=$Z564))</f>
        <v>193</v>
      </c>
      <c r="AB564" cm="1">
        <f t="array" ref="AB564">_xlfn._xlws.FILTER(O$27:O$86,$M$27:$M$86=$Z564)</f>
        <v>0.025</v>
      </c>
      <c r="AC564" cm="1">
        <f t="array" ref="AC564">_xlfn._xlws.FILTER(P$27:P$86,$M$27:$M$86=$Z564)</f>
        <v>0.05</v>
      </c>
      <c r="AD564" cm="1">
        <f t="array" ref="AD564">INT(_xlfn._xlws.FILTER(Q$27:Q$86,$M$27:$M$86=$Z564)*100)</f>
        <v>2</v>
      </c>
      <c r="AE564">
        <f t="shared" si="49"/>
        <v>30010</v>
      </c>
      <c r="AF564" t="str">
        <f t="shared" si="51"/>
        <v>item_30010_5</v>
      </c>
      <c r="AG564">
        <f t="shared" si="50"/>
        <v>5</v>
      </c>
    </row>
    <row r="565" spans="24:33">
      <c r="X565">
        <f t="shared" si="46"/>
        <v>2010</v>
      </c>
      <c r="Y565">
        <f t="shared" si="47"/>
        <v>10</v>
      </c>
      <c r="Z565">
        <f t="shared" si="48"/>
        <v>6</v>
      </c>
      <c r="AA565" cm="1">
        <f t="array" ref="AA565">INT(_xlfn._xlws.FILTER($V$31:$V$50,$S$31:$S$50=$Y565)*_xlfn._xlws.FILTER(N$27:N$86,$M$27:$M$86=$Z565))</f>
        <v>214</v>
      </c>
      <c r="AB565" cm="1">
        <f t="array" ref="AB565">_xlfn._xlws.FILTER(O$27:O$86,$M$27:$M$86=$Z565)</f>
        <v>0.03</v>
      </c>
      <c r="AC565" cm="1">
        <f t="array" ref="AC565">_xlfn._xlws.FILTER(P$27:P$86,$M$27:$M$86=$Z565)</f>
        <v>0.06</v>
      </c>
      <c r="AD565" cm="1">
        <f t="array" ref="AD565">INT(_xlfn._xlws.FILTER(Q$27:Q$86,$M$27:$M$86=$Z565)*100)</f>
        <v>3</v>
      </c>
      <c r="AE565">
        <f t="shared" si="49"/>
        <v>30010</v>
      </c>
      <c r="AF565" t="str">
        <f t="shared" si="51"/>
        <v>item_30010_7</v>
      </c>
      <c r="AG565">
        <f t="shared" si="50"/>
        <v>7</v>
      </c>
    </row>
    <row r="566" spans="24:33">
      <c r="X566">
        <f t="shared" si="46"/>
        <v>2010</v>
      </c>
      <c r="Y566">
        <f t="shared" si="47"/>
        <v>10</v>
      </c>
      <c r="Z566">
        <f t="shared" si="48"/>
        <v>7</v>
      </c>
      <c r="AA566" cm="1">
        <f t="array" ref="AA566">INT(_xlfn._xlws.FILTER($V$31:$V$50,$S$31:$S$50=$Y566)*_xlfn._xlws.FILTER(N$27:N$86,$M$27:$M$86=$Z566))</f>
        <v>236</v>
      </c>
      <c r="AB566" cm="1">
        <f t="array" ref="AB566">_xlfn._xlws.FILTER(O$27:O$86,$M$27:$M$86=$Z566)</f>
        <v>0.035</v>
      </c>
      <c r="AC566" cm="1">
        <f t="array" ref="AC566">_xlfn._xlws.FILTER(P$27:P$86,$M$27:$M$86=$Z566)</f>
        <v>0.07</v>
      </c>
      <c r="AD566" cm="1">
        <f t="array" ref="AD566">INT(_xlfn._xlws.FILTER(Q$27:Q$86,$M$27:$M$86=$Z566)*100)</f>
        <v>3</v>
      </c>
      <c r="AE566">
        <f t="shared" si="49"/>
        <v>30010</v>
      </c>
      <c r="AF566" t="str">
        <f t="shared" si="51"/>
        <v>item_30010_7</v>
      </c>
      <c r="AG566">
        <f t="shared" si="50"/>
        <v>7</v>
      </c>
    </row>
    <row r="567" spans="24:33">
      <c r="X567">
        <f t="shared" si="46"/>
        <v>2010</v>
      </c>
      <c r="Y567">
        <f t="shared" si="47"/>
        <v>10</v>
      </c>
      <c r="Z567">
        <f t="shared" si="48"/>
        <v>8</v>
      </c>
      <c r="AA567" cm="1">
        <f t="array" ref="AA567">INT(_xlfn._xlws.FILTER($V$31:$V$50,$S$31:$S$50=$Y567)*_xlfn._xlws.FILTER(N$27:N$86,$M$27:$M$86=$Z567))</f>
        <v>257</v>
      </c>
      <c r="AB567" cm="1">
        <f t="array" ref="AB567">_xlfn._xlws.FILTER(O$27:O$86,$M$27:$M$86=$Z567)</f>
        <v>0.04</v>
      </c>
      <c r="AC567" cm="1">
        <f t="array" ref="AC567">_xlfn._xlws.FILTER(P$27:P$86,$M$27:$M$86=$Z567)</f>
        <v>0.08</v>
      </c>
      <c r="AD567" cm="1">
        <f t="array" ref="AD567">INT(_xlfn._xlws.FILTER(Q$27:Q$86,$M$27:$M$86=$Z567)*100)</f>
        <v>4</v>
      </c>
      <c r="AE567">
        <f t="shared" si="49"/>
        <v>30010</v>
      </c>
      <c r="AF567" t="str">
        <f t="shared" si="51"/>
        <v>item_30010_7</v>
      </c>
      <c r="AG567">
        <f t="shared" si="50"/>
        <v>7</v>
      </c>
    </row>
    <row r="568" spans="24:33">
      <c r="X568">
        <f t="shared" si="46"/>
        <v>2010</v>
      </c>
      <c r="Y568">
        <f t="shared" si="47"/>
        <v>10</v>
      </c>
      <c r="Z568">
        <f t="shared" si="48"/>
        <v>9</v>
      </c>
      <c r="AA568" cm="1">
        <f t="array" ref="AA568">INT(_xlfn._xlws.FILTER($V$31:$V$50,$S$31:$S$50=$Y568)*_xlfn._xlws.FILTER(N$27:N$86,$M$27:$M$86=$Z568))</f>
        <v>279</v>
      </c>
      <c r="AB568" cm="1">
        <f t="array" ref="AB568">_xlfn._xlws.FILTER(O$27:O$86,$M$27:$M$86=$Z568)</f>
        <v>0.045</v>
      </c>
      <c r="AC568" cm="1">
        <f t="array" ref="AC568">_xlfn._xlws.FILTER(P$27:P$86,$M$27:$M$86=$Z568)</f>
        <v>0.09</v>
      </c>
      <c r="AD568" cm="1">
        <f t="array" ref="AD568">INT(_xlfn._xlws.FILTER(Q$27:Q$86,$M$27:$M$86=$Z568)*100)</f>
        <v>4</v>
      </c>
      <c r="AE568">
        <f t="shared" si="49"/>
        <v>30010</v>
      </c>
      <c r="AF568" t="str">
        <f t="shared" si="51"/>
        <v>item_30010_7</v>
      </c>
      <c r="AG568">
        <f t="shared" si="50"/>
        <v>7</v>
      </c>
    </row>
    <row r="569" spans="24:33">
      <c r="X569">
        <f t="shared" si="46"/>
        <v>2010</v>
      </c>
      <c r="Y569">
        <f t="shared" si="47"/>
        <v>10</v>
      </c>
      <c r="Z569">
        <f t="shared" si="48"/>
        <v>10</v>
      </c>
      <c r="AA569" cm="1">
        <f t="array" ref="AA569">INT(_xlfn._xlws.FILTER($V$31:$V$50,$S$31:$S$50=$Y569)*_xlfn._xlws.FILTER(N$27:N$86,$M$27:$M$86=$Z569))</f>
        <v>300</v>
      </c>
      <c r="AB569" cm="1">
        <f t="array" ref="AB569">_xlfn._xlws.FILTER(O$27:O$86,$M$27:$M$86=$Z569)</f>
        <v>0.05</v>
      </c>
      <c r="AC569" cm="1">
        <f t="array" ref="AC569">_xlfn._xlws.FILTER(P$27:P$86,$M$27:$M$86=$Z569)</f>
        <v>0.1</v>
      </c>
      <c r="AD569" cm="1">
        <f t="array" ref="AD569">INT(_xlfn._xlws.FILTER(Q$27:Q$86,$M$27:$M$86=$Z569)*100)</f>
        <v>5</v>
      </c>
      <c r="AE569">
        <f t="shared" si="49"/>
        <v>30010</v>
      </c>
      <c r="AF569" t="str">
        <f t="shared" si="51"/>
        <v>item_30010_7</v>
      </c>
      <c r="AG569">
        <f t="shared" si="50"/>
        <v>7</v>
      </c>
    </row>
    <row r="570" spans="24:33">
      <c r="X570">
        <f t="shared" si="46"/>
        <v>2010</v>
      </c>
      <c r="Y570">
        <f t="shared" si="47"/>
        <v>10</v>
      </c>
      <c r="Z570">
        <f t="shared" si="48"/>
        <v>11</v>
      </c>
      <c r="AA570" cm="1">
        <f t="array" ref="AA570">INT(_xlfn._xlws.FILTER($V$31:$V$50,$S$31:$S$50=$Y570)*_xlfn._xlws.FILTER(N$27:N$86,$M$27:$M$86=$Z570))</f>
        <v>322</v>
      </c>
      <c r="AB570" cm="1">
        <f t="array" ref="AB570">_xlfn._xlws.FILTER(O$27:O$86,$M$27:$M$86=$Z570)</f>
        <v>0.055</v>
      </c>
      <c r="AC570" cm="1">
        <f t="array" ref="AC570">_xlfn._xlws.FILTER(P$27:P$86,$M$27:$M$86=$Z570)</f>
        <v>0.11</v>
      </c>
      <c r="AD570" cm="1">
        <f t="array" ref="AD570">INT(_xlfn._xlws.FILTER(Q$27:Q$86,$M$27:$M$86=$Z570)*100)</f>
        <v>5</v>
      </c>
      <c r="AE570">
        <f t="shared" si="49"/>
        <v>30010</v>
      </c>
      <c r="AF570" t="str">
        <f t="shared" si="51"/>
        <v>item_30010_9</v>
      </c>
      <c r="AG570">
        <f t="shared" si="50"/>
        <v>9</v>
      </c>
    </row>
    <row r="571" spans="24:33">
      <c r="X571">
        <f t="shared" si="46"/>
        <v>2010</v>
      </c>
      <c r="Y571">
        <f t="shared" si="47"/>
        <v>10</v>
      </c>
      <c r="Z571">
        <f t="shared" si="48"/>
        <v>12</v>
      </c>
      <c r="AA571" cm="1">
        <f t="array" ref="AA571">INT(_xlfn._xlws.FILTER($V$31:$V$50,$S$31:$S$50=$Y571)*_xlfn._xlws.FILTER(N$27:N$86,$M$27:$M$86=$Z571))</f>
        <v>343</v>
      </c>
      <c r="AB571" cm="1">
        <f t="array" ref="AB571">_xlfn._xlws.FILTER(O$27:O$86,$M$27:$M$86=$Z571)</f>
        <v>0.06</v>
      </c>
      <c r="AC571" cm="1">
        <f t="array" ref="AC571">_xlfn._xlws.FILTER(P$27:P$86,$M$27:$M$86=$Z571)</f>
        <v>0.12</v>
      </c>
      <c r="AD571" cm="1">
        <f t="array" ref="AD571">INT(_xlfn._xlws.FILTER(Q$27:Q$86,$M$27:$M$86=$Z571)*100)</f>
        <v>6</v>
      </c>
      <c r="AE571">
        <f t="shared" si="49"/>
        <v>30010</v>
      </c>
      <c r="AF571" t="str">
        <f t="shared" si="51"/>
        <v>item_30010_9</v>
      </c>
      <c r="AG571">
        <f t="shared" si="50"/>
        <v>9</v>
      </c>
    </row>
    <row r="572" spans="24:33">
      <c r="X572">
        <f t="shared" si="46"/>
        <v>2010</v>
      </c>
      <c r="Y572">
        <f t="shared" si="47"/>
        <v>10</v>
      </c>
      <c r="Z572">
        <f t="shared" si="48"/>
        <v>13</v>
      </c>
      <c r="AA572" cm="1">
        <f t="array" ref="AA572">INT(_xlfn._xlws.FILTER($V$31:$V$50,$S$31:$S$50=$Y572)*_xlfn._xlws.FILTER(N$27:N$86,$M$27:$M$86=$Z572))</f>
        <v>364</v>
      </c>
      <c r="AB572" cm="1">
        <f t="array" ref="AB572">_xlfn._xlws.FILTER(O$27:O$86,$M$27:$M$86=$Z572)</f>
        <v>0.065</v>
      </c>
      <c r="AC572" cm="1">
        <f t="array" ref="AC572">_xlfn._xlws.FILTER(P$27:P$86,$M$27:$M$86=$Z572)</f>
        <v>0.13</v>
      </c>
      <c r="AD572" cm="1">
        <f t="array" ref="AD572">INT(_xlfn._xlws.FILTER(Q$27:Q$86,$M$27:$M$86=$Z572)*100)</f>
        <v>6</v>
      </c>
      <c r="AE572">
        <f t="shared" si="49"/>
        <v>30010</v>
      </c>
      <c r="AF572" t="str">
        <f t="shared" si="51"/>
        <v>item_30010_9</v>
      </c>
      <c r="AG572">
        <f t="shared" si="50"/>
        <v>9</v>
      </c>
    </row>
    <row r="573" spans="24:33">
      <c r="X573">
        <f t="shared" si="46"/>
        <v>2010</v>
      </c>
      <c r="Y573">
        <f t="shared" si="47"/>
        <v>10</v>
      </c>
      <c r="Z573">
        <f t="shared" si="48"/>
        <v>14</v>
      </c>
      <c r="AA573" cm="1">
        <f t="array" ref="AA573">INT(_xlfn._xlws.FILTER($V$31:$V$50,$S$31:$S$50=$Y573)*_xlfn._xlws.FILTER(N$27:N$86,$M$27:$M$86=$Z573))</f>
        <v>386</v>
      </c>
      <c r="AB573" cm="1">
        <f t="array" ref="AB573">_xlfn._xlws.FILTER(O$27:O$86,$M$27:$M$86=$Z573)</f>
        <v>0.07</v>
      </c>
      <c r="AC573" cm="1">
        <f t="array" ref="AC573">_xlfn._xlws.FILTER(P$27:P$86,$M$27:$M$86=$Z573)</f>
        <v>0.14</v>
      </c>
      <c r="AD573" cm="1">
        <f t="array" ref="AD573">INT(_xlfn._xlws.FILTER(Q$27:Q$86,$M$27:$M$86=$Z573)*100)</f>
        <v>7</v>
      </c>
      <c r="AE573">
        <f t="shared" si="49"/>
        <v>30010</v>
      </c>
      <c r="AF573" t="str">
        <f t="shared" si="51"/>
        <v>item_30010_9</v>
      </c>
      <c r="AG573">
        <f t="shared" si="50"/>
        <v>9</v>
      </c>
    </row>
    <row r="574" spans="24:33">
      <c r="X574">
        <f t="shared" si="46"/>
        <v>2010</v>
      </c>
      <c r="Y574">
        <f t="shared" si="47"/>
        <v>10</v>
      </c>
      <c r="Z574">
        <f t="shared" si="48"/>
        <v>15</v>
      </c>
      <c r="AA574" cm="1">
        <f t="array" ref="AA574">INT(_xlfn._xlws.FILTER($V$31:$V$50,$S$31:$S$50=$Y574)*_xlfn._xlws.FILTER(N$27:N$86,$M$27:$M$86=$Z574))</f>
        <v>407</v>
      </c>
      <c r="AB574" cm="1">
        <f t="array" ref="AB574">_xlfn._xlws.FILTER(O$27:O$86,$M$27:$M$86=$Z574)</f>
        <v>0.075</v>
      </c>
      <c r="AC574" cm="1">
        <f t="array" ref="AC574">_xlfn._xlws.FILTER(P$27:P$86,$M$27:$M$86=$Z574)</f>
        <v>0.15</v>
      </c>
      <c r="AD574" cm="1">
        <f t="array" ref="AD574">INT(_xlfn._xlws.FILTER(Q$27:Q$86,$M$27:$M$86=$Z574)*100)</f>
        <v>7</v>
      </c>
      <c r="AE574">
        <f t="shared" si="49"/>
        <v>30010</v>
      </c>
      <c r="AF574" t="str">
        <f t="shared" si="51"/>
        <v>item_30010_9</v>
      </c>
      <c r="AG574">
        <f t="shared" si="50"/>
        <v>9</v>
      </c>
    </row>
    <row r="575" spans="24:33">
      <c r="X575">
        <f t="shared" si="46"/>
        <v>2010</v>
      </c>
      <c r="Y575">
        <f t="shared" si="47"/>
        <v>10</v>
      </c>
      <c r="Z575">
        <f t="shared" si="48"/>
        <v>16</v>
      </c>
      <c r="AA575" cm="1">
        <f t="array" ref="AA575">INT(_xlfn._xlws.FILTER($V$31:$V$50,$S$31:$S$50=$Y575)*_xlfn._xlws.FILTER(N$27:N$86,$M$27:$M$86=$Z575))</f>
        <v>429</v>
      </c>
      <c r="AB575" cm="1">
        <f t="array" ref="AB575">_xlfn._xlws.FILTER(O$27:O$86,$M$27:$M$86=$Z575)</f>
        <v>0.08</v>
      </c>
      <c r="AC575" cm="1">
        <f t="array" ref="AC575">_xlfn._xlws.FILTER(P$27:P$86,$M$27:$M$86=$Z575)</f>
        <v>0.16</v>
      </c>
      <c r="AD575" cm="1">
        <f t="array" ref="AD575">INT(_xlfn._xlws.FILTER(Q$27:Q$86,$M$27:$M$86=$Z575)*100)</f>
        <v>8</v>
      </c>
      <c r="AE575">
        <f t="shared" si="49"/>
        <v>30010</v>
      </c>
      <c r="AF575" t="str">
        <f t="shared" si="51"/>
        <v>item_30010_11</v>
      </c>
      <c r="AG575">
        <f t="shared" si="50"/>
        <v>11</v>
      </c>
    </row>
    <row r="576" spans="24:33">
      <c r="X576">
        <f t="shared" si="46"/>
        <v>2010</v>
      </c>
      <c r="Y576">
        <f t="shared" si="47"/>
        <v>10</v>
      </c>
      <c r="Z576">
        <f t="shared" si="48"/>
        <v>17</v>
      </c>
      <c r="AA576" cm="1">
        <f t="array" ref="AA576">INT(_xlfn._xlws.FILTER($V$31:$V$50,$S$31:$S$50=$Y576)*_xlfn._xlws.FILTER(N$27:N$86,$M$27:$M$86=$Z576))</f>
        <v>450</v>
      </c>
      <c r="AB576" cm="1">
        <f t="array" ref="AB576">_xlfn._xlws.FILTER(O$27:O$86,$M$27:$M$86=$Z576)</f>
        <v>0.085</v>
      </c>
      <c r="AC576" cm="1">
        <f t="array" ref="AC576">_xlfn._xlws.FILTER(P$27:P$86,$M$27:$M$86=$Z576)</f>
        <v>0.17</v>
      </c>
      <c r="AD576" cm="1">
        <f t="array" ref="AD576">INT(_xlfn._xlws.FILTER(Q$27:Q$86,$M$27:$M$86=$Z576)*100)</f>
        <v>8</v>
      </c>
      <c r="AE576">
        <f t="shared" si="49"/>
        <v>30010</v>
      </c>
      <c r="AF576" t="str">
        <f t="shared" si="51"/>
        <v>item_30010_11</v>
      </c>
      <c r="AG576">
        <f t="shared" si="50"/>
        <v>11</v>
      </c>
    </row>
    <row r="577" spans="24:33">
      <c r="X577">
        <f t="shared" si="46"/>
        <v>2010</v>
      </c>
      <c r="Y577">
        <f t="shared" si="47"/>
        <v>10</v>
      </c>
      <c r="Z577">
        <f t="shared" si="48"/>
        <v>18</v>
      </c>
      <c r="AA577" cm="1">
        <f t="array" ref="AA577">INT(_xlfn._xlws.FILTER($V$31:$V$50,$S$31:$S$50=$Y577)*_xlfn._xlws.FILTER(N$27:N$86,$M$27:$M$86=$Z577))</f>
        <v>472</v>
      </c>
      <c r="AB577" cm="1">
        <f t="array" ref="AB577">_xlfn._xlws.FILTER(O$27:O$86,$M$27:$M$86=$Z577)</f>
        <v>0.09</v>
      </c>
      <c r="AC577" cm="1">
        <f t="array" ref="AC577">_xlfn._xlws.FILTER(P$27:P$86,$M$27:$M$86=$Z577)</f>
        <v>0.18</v>
      </c>
      <c r="AD577" cm="1">
        <f t="array" ref="AD577">INT(_xlfn._xlws.FILTER(Q$27:Q$86,$M$27:$M$86=$Z577)*100)</f>
        <v>9</v>
      </c>
      <c r="AE577">
        <f t="shared" si="49"/>
        <v>30010</v>
      </c>
      <c r="AF577" t="str">
        <f t="shared" si="51"/>
        <v>item_30010_11</v>
      </c>
      <c r="AG577">
        <f t="shared" si="50"/>
        <v>11</v>
      </c>
    </row>
    <row r="578" spans="24:33">
      <c r="X578">
        <f t="shared" si="46"/>
        <v>2010</v>
      </c>
      <c r="Y578">
        <f t="shared" si="47"/>
        <v>10</v>
      </c>
      <c r="Z578">
        <f t="shared" si="48"/>
        <v>19</v>
      </c>
      <c r="AA578" cm="1">
        <f t="array" ref="AA578">INT(_xlfn._xlws.FILTER($V$31:$V$50,$S$31:$S$50=$Y578)*_xlfn._xlws.FILTER(N$27:N$86,$M$27:$M$86=$Z578))</f>
        <v>493</v>
      </c>
      <c r="AB578" cm="1">
        <f t="array" ref="AB578">_xlfn._xlws.FILTER(O$27:O$86,$M$27:$M$86=$Z578)</f>
        <v>0.095</v>
      </c>
      <c r="AC578" cm="1">
        <f t="array" ref="AC578">_xlfn._xlws.FILTER(P$27:P$86,$M$27:$M$86=$Z578)</f>
        <v>0.19</v>
      </c>
      <c r="AD578" cm="1">
        <f t="array" ref="AD578">INT(_xlfn._xlws.FILTER(Q$27:Q$86,$M$27:$M$86=$Z578)*100)</f>
        <v>9</v>
      </c>
      <c r="AE578">
        <f t="shared" si="49"/>
        <v>30010</v>
      </c>
      <c r="AF578" t="str">
        <f t="shared" si="51"/>
        <v>item_30010_11</v>
      </c>
      <c r="AG578">
        <f t="shared" si="50"/>
        <v>11</v>
      </c>
    </row>
    <row r="579" spans="24:33">
      <c r="X579">
        <f t="shared" si="46"/>
        <v>2010</v>
      </c>
      <c r="Y579">
        <f t="shared" si="47"/>
        <v>10</v>
      </c>
      <c r="Z579">
        <f t="shared" si="48"/>
        <v>20</v>
      </c>
      <c r="AA579" cm="1">
        <f t="array" ref="AA579">INT(_xlfn._xlws.FILTER($V$31:$V$50,$S$31:$S$50=$Y579)*_xlfn._xlws.FILTER(N$27:N$86,$M$27:$M$86=$Z579))</f>
        <v>515</v>
      </c>
      <c r="AB579" cm="1">
        <f t="array" ref="AB579">_xlfn._xlws.FILTER(O$27:O$86,$M$27:$M$86=$Z579)</f>
        <v>0.1</v>
      </c>
      <c r="AC579" cm="1">
        <f t="array" ref="AC579">_xlfn._xlws.FILTER(P$27:P$86,$M$27:$M$86=$Z579)</f>
        <v>0.2</v>
      </c>
      <c r="AD579" cm="1">
        <f t="array" ref="AD579">INT(_xlfn._xlws.FILTER(Q$27:Q$86,$M$27:$M$86=$Z579)*100)</f>
        <v>10</v>
      </c>
      <c r="AE579">
        <f t="shared" si="49"/>
        <v>30010</v>
      </c>
      <c r="AF579" t="str">
        <f t="shared" si="51"/>
        <v>item_30010_11</v>
      </c>
      <c r="AG579">
        <f t="shared" si="50"/>
        <v>11</v>
      </c>
    </row>
    <row r="580" spans="24:33">
      <c r="X580">
        <f t="shared" si="46"/>
        <v>2010</v>
      </c>
      <c r="Y580">
        <f t="shared" si="47"/>
        <v>10</v>
      </c>
      <c r="Z580">
        <f t="shared" si="48"/>
        <v>21</v>
      </c>
      <c r="AA580" cm="1">
        <f t="array" ref="AA580">INT(_xlfn._xlws.FILTER($V$31:$V$50,$S$31:$S$50=$Y580)*_xlfn._xlws.FILTER(N$27:N$86,$M$27:$M$86=$Z580))</f>
        <v>536</v>
      </c>
      <c r="AB580" cm="1">
        <f t="array" ref="AB580">_xlfn._xlws.FILTER(O$27:O$86,$M$27:$M$86=$Z580)</f>
        <v>0.105</v>
      </c>
      <c r="AC580" cm="1">
        <f t="array" ref="AC580">_xlfn._xlws.FILTER(P$27:P$86,$M$27:$M$86=$Z580)</f>
        <v>0.21</v>
      </c>
      <c r="AD580" cm="1">
        <f t="array" ref="AD580">INT(_xlfn._xlws.FILTER(Q$27:Q$86,$M$27:$M$86=$Z580)*100)</f>
        <v>10</v>
      </c>
      <c r="AE580">
        <f t="shared" si="49"/>
        <v>30010</v>
      </c>
      <c r="AF580" t="str">
        <f t="shared" si="51"/>
        <v>item_30010_13</v>
      </c>
      <c r="AG580">
        <f t="shared" si="50"/>
        <v>13</v>
      </c>
    </row>
    <row r="581" spans="24:33">
      <c r="X581">
        <f t="shared" si="46"/>
        <v>2010</v>
      </c>
      <c r="Y581">
        <f t="shared" si="47"/>
        <v>10</v>
      </c>
      <c r="Z581">
        <f t="shared" si="48"/>
        <v>22</v>
      </c>
      <c r="AA581" cm="1">
        <f t="array" ref="AA581">INT(_xlfn._xlws.FILTER($V$31:$V$50,$S$31:$S$50=$Y581)*_xlfn._xlws.FILTER(N$27:N$86,$M$27:$M$86=$Z581))</f>
        <v>558</v>
      </c>
      <c r="AB581" cm="1">
        <f t="array" ref="AB581">_xlfn._xlws.FILTER(O$27:O$86,$M$27:$M$86=$Z581)</f>
        <v>0.11</v>
      </c>
      <c r="AC581" cm="1">
        <f t="array" ref="AC581">_xlfn._xlws.FILTER(P$27:P$86,$M$27:$M$86=$Z581)</f>
        <v>0.22</v>
      </c>
      <c r="AD581" cm="1">
        <f t="array" ref="AD581">INT(_xlfn._xlws.FILTER(Q$27:Q$86,$M$27:$M$86=$Z581)*100)</f>
        <v>11</v>
      </c>
      <c r="AE581">
        <f t="shared" si="49"/>
        <v>30010</v>
      </c>
      <c r="AF581" t="str">
        <f t="shared" si="51"/>
        <v>item_30010_13</v>
      </c>
      <c r="AG581">
        <f t="shared" si="50"/>
        <v>13</v>
      </c>
    </row>
    <row r="582" spans="24:33">
      <c r="X582">
        <f t="shared" si="46"/>
        <v>2010</v>
      </c>
      <c r="Y582">
        <f t="shared" si="47"/>
        <v>10</v>
      </c>
      <c r="Z582">
        <f t="shared" si="48"/>
        <v>23</v>
      </c>
      <c r="AA582" cm="1">
        <f t="array" ref="AA582">INT(_xlfn._xlws.FILTER($V$31:$V$50,$S$31:$S$50=$Y582)*_xlfn._xlws.FILTER(N$27:N$86,$M$27:$M$86=$Z582))</f>
        <v>579</v>
      </c>
      <c r="AB582" cm="1">
        <f t="array" ref="AB582">_xlfn._xlws.FILTER(O$27:O$86,$M$27:$M$86=$Z582)</f>
        <v>0.115</v>
      </c>
      <c r="AC582" cm="1">
        <f t="array" ref="AC582">_xlfn._xlws.FILTER(P$27:P$86,$M$27:$M$86=$Z582)</f>
        <v>0.23</v>
      </c>
      <c r="AD582" cm="1">
        <f t="array" ref="AD582">INT(_xlfn._xlws.FILTER(Q$27:Q$86,$M$27:$M$86=$Z582)*100)</f>
        <v>11</v>
      </c>
      <c r="AE582">
        <f t="shared" si="49"/>
        <v>30010</v>
      </c>
      <c r="AF582" t="str">
        <f t="shared" si="51"/>
        <v>item_30010_13</v>
      </c>
      <c r="AG582">
        <f t="shared" si="50"/>
        <v>13</v>
      </c>
    </row>
    <row r="583" spans="24:33">
      <c r="X583">
        <f t="shared" si="46"/>
        <v>2010</v>
      </c>
      <c r="Y583">
        <f t="shared" si="47"/>
        <v>10</v>
      </c>
      <c r="Z583">
        <f t="shared" si="48"/>
        <v>24</v>
      </c>
      <c r="AA583" cm="1">
        <f t="array" ref="AA583">INT(_xlfn._xlws.FILTER($V$31:$V$50,$S$31:$S$50=$Y583)*_xlfn._xlws.FILTER(N$27:N$86,$M$27:$M$86=$Z583))</f>
        <v>601</v>
      </c>
      <c r="AB583" cm="1">
        <f t="array" ref="AB583">_xlfn._xlws.FILTER(O$27:O$86,$M$27:$M$86=$Z583)</f>
        <v>0.12</v>
      </c>
      <c r="AC583" cm="1">
        <f t="array" ref="AC583">_xlfn._xlws.FILTER(P$27:P$86,$M$27:$M$86=$Z583)</f>
        <v>0.24</v>
      </c>
      <c r="AD583" cm="1">
        <f t="array" ref="AD583">INT(_xlfn._xlws.FILTER(Q$27:Q$86,$M$27:$M$86=$Z583)*100)</f>
        <v>12</v>
      </c>
      <c r="AE583">
        <f t="shared" si="49"/>
        <v>30010</v>
      </c>
      <c r="AF583" t="str">
        <f t="shared" si="51"/>
        <v>item_30010_13</v>
      </c>
      <c r="AG583">
        <f t="shared" si="50"/>
        <v>13</v>
      </c>
    </row>
    <row r="584" spans="24:33">
      <c r="X584">
        <f t="shared" si="46"/>
        <v>2010</v>
      </c>
      <c r="Y584">
        <f t="shared" si="47"/>
        <v>10</v>
      </c>
      <c r="Z584">
        <f t="shared" si="48"/>
        <v>25</v>
      </c>
      <c r="AA584" cm="1">
        <f t="array" ref="AA584">INT(_xlfn._xlws.FILTER($V$31:$V$50,$S$31:$S$50=$Y584)*_xlfn._xlws.FILTER(N$27:N$86,$M$27:$M$86=$Z584))</f>
        <v>622</v>
      </c>
      <c r="AB584" cm="1">
        <f t="array" ref="AB584">_xlfn._xlws.FILTER(O$27:O$86,$M$27:$M$86=$Z584)</f>
        <v>0.125</v>
      </c>
      <c r="AC584" cm="1">
        <f t="array" ref="AC584">_xlfn._xlws.FILTER(P$27:P$86,$M$27:$M$86=$Z584)</f>
        <v>0.25</v>
      </c>
      <c r="AD584" cm="1">
        <f t="array" ref="AD584">INT(_xlfn._xlws.FILTER(Q$27:Q$86,$M$27:$M$86=$Z584)*100)</f>
        <v>12</v>
      </c>
      <c r="AE584">
        <f t="shared" si="49"/>
        <v>30010</v>
      </c>
      <c r="AF584" t="str">
        <f t="shared" si="51"/>
        <v>item_30010_13</v>
      </c>
      <c r="AG584">
        <f t="shared" si="50"/>
        <v>13</v>
      </c>
    </row>
    <row r="585" spans="24:33">
      <c r="X585">
        <f t="shared" si="46"/>
        <v>2010</v>
      </c>
      <c r="Y585">
        <f t="shared" si="47"/>
        <v>10</v>
      </c>
      <c r="Z585">
        <f t="shared" si="48"/>
        <v>26</v>
      </c>
      <c r="AA585" cm="1">
        <f t="array" ref="AA585">INT(_xlfn._xlws.FILTER($V$31:$V$50,$S$31:$S$50=$Y585)*_xlfn._xlws.FILTER(N$27:N$86,$M$27:$M$86=$Z585))</f>
        <v>644</v>
      </c>
      <c r="AB585" cm="1">
        <f t="array" ref="AB585">_xlfn._xlws.FILTER(O$27:O$86,$M$27:$M$86=$Z585)</f>
        <v>0.13</v>
      </c>
      <c r="AC585" cm="1">
        <f t="array" ref="AC585">_xlfn._xlws.FILTER(P$27:P$86,$M$27:$M$86=$Z585)</f>
        <v>0.26</v>
      </c>
      <c r="AD585" cm="1">
        <f t="array" ref="AD585">INT(_xlfn._xlws.FILTER(Q$27:Q$86,$M$27:$M$86=$Z585)*100)</f>
        <v>13</v>
      </c>
      <c r="AE585">
        <f t="shared" si="49"/>
        <v>30010</v>
      </c>
      <c r="AF585" t="str">
        <f t="shared" si="51"/>
        <v>item_30010_15</v>
      </c>
      <c r="AG585">
        <f t="shared" si="50"/>
        <v>15</v>
      </c>
    </row>
    <row r="586" spans="24:33">
      <c r="X586">
        <f t="shared" si="46"/>
        <v>2010</v>
      </c>
      <c r="Y586">
        <f t="shared" si="47"/>
        <v>10</v>
      </c>
      <c r="Z586">
        <f t="shared" si="48"/>
        <v>27</v>
      </c>
      <c r="AA586" cm="1">
        <f t="array" ref="AA586">INT(_xlfn._xlws.FILTER($V$31:$V$50,$S$31:$S$50=$Y586)*_xlfn._xlws.FILTER(N$27:N$86,$M$27:$M$86=$Z586))</f>
        <v>665</v>
      </c>
      <c r="AB586" cm="1">
        <f t="array" ref="AB586">_xlfn._xlws.FILTER(O$27:O$86,$M$27:$M$86=$Z586)</f>
        <v>0.135</v>
      </c>
      <c r="AC586" cm="1">
        <f t="array" ref="AC586">_xlfn._xlws.FILTER(P$27:P$86,$M$27:$M$86=$Z586)</f>
        <v>0.27</v>
      </c>
      <c r="AD586" cm="1">
        <f t="array" ref="AD586">INT(_xlfn._xlws.FILTER(Q$27:Q$86,$M$27:$M$86=$Z586)*100)</f>
        <v>13</v>
      </c>
      <c r="AE586">
        <f t="shared" si="49"/>
        <v>30010</v>
      </c>
      <c r="AF586" t="str">
        <f t="shared" si="51"/>
        <v>item_30010_15</v>
      </c>
      <c r="AG586">
        <f t="shared" si="50"/>
        <v>15</v>
      </c>
    </row>
    <row r="587" spans="24:33">
      <c r="X587">
        <f t="shared" si="46"/>
        <v>2010</v>
      </c>
      <c r="Y587">
        <f t="shared" si="47"/>
        <v>10</v>
      </c>
      <c r="Z587">
        <f t="shared" si="48"/>
        <v>28</v>
      </c>
      <c r="AA587" cm="1">
        <f t="array" ref="AA587">INT(_xlfn._xlws.FILTER($V$31:$V$50,$S$31:$S$50=$Y587)*_xlfn._xlws.FILTER(N$27:N$86,$M$27:$M$86=$Z587))</f>
        <v>686</v>
      </c>
      <c r="AB587" cm="1">
        <f t="array" ref="AB587">_xlfn._xlws.FILTER(O$27:O$86,$M$27:$M$86=$Z587)</f>
        <v>0.14</v>
      </c>
      <c r="AC587" cm="1">
        <f t="array" ref="AC587">_xlfn._xlws.FILTER(P$27:P$86,$M$27:$M$86=$Z587)</f>
        <v>0.28</v>
      </c>
      <c r="AD587" cm="1">
        <f t="array" ref="AD587">INT(_xlfn._xlws.FILTER(Q$27:Q$86,$M$27:$M$86=$Z587)*100)</f>
        <v>14</v>
      </c>
      <c r="AE587">
        <f t="shared" si="49"/>
        <v>30010</v>
      </c>
      <c r="AF587" t="str">
        <f t="shared" si="51"/>
        <v>item_30010_15</v>
      </c>
      <c r="AG587">
        <f t="shared" si="50"/>
        <v>15</v>
      </c>
    </row>
    <row r="588" spans="24:33">
      <c r="X588">
        <f t="shared" si="46"/>
        <v>2010</v>
      </c>
      <c r="Y588">
        <f t="shared" si="47"/>
        <v>10</v>
      </c>
      <c r="Z588">
        <f t="shared" si="48"/>
        <v>29</v>
      </c>
      <c r="AA588" cm="1">
        <f t="array" ref="AA588">INT(_xlfn._xlws.FILTER($V$31:$V$50,$S$31:$S$50=$Y588)*_xlfn._xlws.FILTER(N$27:N$86,$M$27:$M$86=$Z588))</f>
        <v>708</v>
      </c>
      <c r="AB588" cm="1">
        <f t="array" ref="AB588">_xlfn._xlws.FILTER(O$27:O$86,$M$27:$M$86=$Z588)</f>
        <v>0.145</v>
      </c>
      <c r="AC588" cm="1">
        <f t="array" ref="AC588">_xlfn._xlws.FILTER(P$27:P$86,$M$27:$M$86=$Z588)</f>
        <v>0.29</v>
      </c>
      <c r="AD588" cm="1">
        <f t="array" ref="AD588">INT(_xlfn._xlws.FILTER(Q$27:Q$86,$M$27:$M$86=$Z588)*100)</f>
        <v>14</v>
      </c>
      <c r="AE588">
        <f t="shared" si="49"/>
        <v>30010</v>
      </c>
      <c r="AF588" t="str">
        <f t="shared" si="51"/>
        <v>item_30010_15</v>
      </c>
      <c r="AG588">
        <f t="shared" si="50"/>
        <v>15</v>
      </c>
    </row>
    <row r="589" spans="24:33">
      <c r="X589">
        <f t="shared" si="46"/>
        <v>2010</v>
      </c>
      <c r="Y589">
        <f t="shared" si="47"/>
        <v>10</v>
      </c>
      <c r="Z589">
        <f t="shared" si="48"/>
        <v>30</v>
      </c>
      <c r="AA589" cm="1">
        <f t="array" ref="AA589">INT(_xlfn._xlws.FILTER($V$31:$V$50,$S$31:$S$50=$Y589)*_xlfn._xlws.FILTER(N$27:N$86,$M$27:$M$86=$Z589))</f>
        <v>729</v>
      </c>
      <c r="AB589" cm="1">
        <f t="array" ref="AB589">_xlfn._xlws.FILTER(O$27:O$86,$M$27:$M$86=$Z589)</f>
        <v>0.15</v>
      </c>
      <c r="AC589" cm="1">
        <f t="array" ref="AC589">_xlfn._xlws.FILTER(P$27:P$86,$M$27:$M$86=$Z589)</f>
        <v>0.3</v>
      </c>
      <c r="AD589" cm="1">
        <f t="array" ref="AD589">INT(_xlfn._xlws.FILTER(Q$27:Q$86,$M$27:$M$86=$Z589)*100)</f>
        <v>15</v>
      </c>
      <c r="AE589">
        <f t="shared" si="49"/>
        <v>30010</v>
      </c>
      <c r="AF589" t="str">
        <f t="shared" si="51"/>
        <v>item_30010_15</v>
      </c>
      <c r="AG589">
        <f t="shared" si="50"/>
        <v>15</v>
      </c>
    </row>
    <row r="590" spans="24:33">
      <c r="X590">
        <f t="shared" si="46"/>
        <v>2010</v>
      </c>
      <c r="Y590">
        <f t="shared" si="47"/>
        <v>10</v>
      </c>
      <c r="Z590">
        <f t="shared" si="48"/>
        <v>31</v>
      </c>
      <c r="AA590" cm="1">
        <f t="array" ref="AA590">INT(_xlfn._xlws.FILTER($V$31:$V$50,$S$31:$S$50=$Y590)*_xlfn._xlws.FILTER(N$27:N$86,$M$27:$M$86=$Z590))</f>
        <v>751</v>
      </c>
      <c r="AB590" cm="1">
        <f t="array" ref="AB590">_xlfn._xlws.FILTER(O$27:O$86,$M$27:$M$86=$Z590)</f>
        <v>0.155</v>
      </c>
      <c r="AC590" cm="1">
        <f t="array" ref="AC590">_xlfn._xlws.FILTER(P$27:P$86,$M$27:$M$86=$Z590)</f>
        <v>0.31</v>
      </c>
      <c r="AD590" cm="1">
        <f t="array" ref="AD590">INT(_xlfn._xlws.FILTER(Q$27:Q$86,$M$27:$M$86=$Z590)*100)</f>
        <v>15</v>
      </c>
      <c r="AE590">
        <f t="shared" si="49"/>
        <v>30010</v>
      </c>
      <c r="AF590" t="str">
        <f t="shared" si="51"/>
        <v>item_30010_17</v>
      </c>
      <c r="AG590">
        <f t="shared" si="50"/>
        <v>17</v>
      </c>
    </row>
    <row r="591" spans="24:33">
      <c r="X591">
        <f t="shared" si="46"/>
        <v>2010</v>
      </c>
      <c r="Y591">
        <f t="shared" si="47"/>
        <v>10</v>
      </c>
      <c r="Z591">
        <f t="shared" si="48"/>
        <v>32</v>
      </c>
      <c r="AA591" cm="1">
        <f t="array" ref="AA591">INT(_xlfn._xlws.FILTER($V$31:$V$50,$S$31:$S$50=$Y591)*_xlfn._xlws.FILTER(N$27:N$86,$M$27:$M$86=$Z591))</f>
        <v>772</v>
      </c>
      <c r="AB591" cm="1">
        <f t="array" ref="AB591">_xlfn._xlws.FILTER(O$27:O$86,$M$27:$M$86=$Z591)</f>
        <v>0.16</v>
      </c>
      <c r="AC591" cm="1">
        <f t="array" ref="AC591">_xlfn._xlws.FILTER(P$27:P$86,$M$27:$M$86=$Z591)</f>
        <v>0.32</v>
      </c>
      <c r="AD591" cm="1">
        <f t="array" ref="AD591">INT(_xlfn._xlws.FILTER(Q$27:Q$86,$M$27:$M$86=$Z591)*100)</f>
        <v>16</v>
      </c>
      <c r="AE591">
        <f t="shared" si="49"/>
        <v>30010</v>
      </c>
      <c r="AF591" t="str">
        <f t="shared" si="51"/>
        <v>item_30010_17</v>
      </c>
      <c r="AG591">
        <f t="shared" si="50"/>
        <v>17</v>
      </c>
    </row>
    <row r="592" spans="24:33">
      <c r="X592">
        <f t="shared" si="46"/>
        <v>2010</v>
      </c>
      <c r="Y592">
        <f t="shared" si="47"/>
        <v>10</v>
      </c>
      <c r="Z592">
        <f t="shared" si="48"/>
        <v>33</v>
      </c>
      <c r="AA592" cm="1">
        <f t="array" ref="AA592">INT(_xlfn._xlws.FILTER($V$31:$V$50,$S$31:$S$50=$Y592)*_xlfn._xlws.FILTER(N$27:N$86,$M$27:$M$86=$Z592))</f>
        <v>794</v>
      </c>
      <c r="AB592" cm="1">
        <f t="array" ref="AB592">_xlfn._xlws.FILTER(O$27:O$86,$M$27:$M$86=$Z592)</f>
        <v>0.165</v>
      </c>
      <c r="AC592" cm="1">
        <f t="array" ref="AC592">_xlfn._xlws.FILTER(P$27:P$86,$M$27:$M$86=$Z592)</f>
        <v>0.33</v>
      </c>
      <c r="AD592" cm="1">
        <f t="array" ref="AD592">INT(_xlfn._xlws.FILTER(Q$27:Q$86,$M$27:$M$86=$Z592)*100)</f>
        <v>16</v>
      </c>
      <c r="AE592">
        <f t="shared" si="49"/>
        <v>30010</v>
      </c>
      <c r="AF592" t="str">
        <f t="shared" si="51"/>
        <v>item_30010_17</v>
      </c>
      <c r="AG592">
        <f t="shared" si="50"/>
        <v>17</v>
      </c>
    </row>
    <row r="593" spans="24:33">
      <c r="X593">
        <f t="shared" ref="X593:X656" si="52">X533+1</f>
        <v>2010</v>
      </c>
      <c r="Y593">
        <f t="shared" ref="Y593:Y628" si="53">Y533+1</f>
        <v>10</v>
      </c>
      <c r="Z593">
        <f t="shared" ref="Z593:Z656" si="54">Z533</f>
        <v>34</v>
      </c>
      <c r="AA593" cm="1">
        <f t="array" ref="AA593">INT(_xlfn._xlws.FILTER($V$31:$V$50,$S$31:$S$50=$Y593)*_xlfn._xlws.FILTER(N$27:N$86,$M$27:$M$86=$Z593))</f>
        <v>815</v>
      </c>
      <c r="AB593" cm="1">
        <f t="array" ref="AB593">_xlfn._xlws.FILTER(O$27:O$86,$M$27:$M$86=$Z593)</f>
        <v>0.17</v>
      </c>
      <c r="AC593" cm="1">
        <f t="array" ref="AC593">_xlfn._xlws.FILTER(P$27:P$86,$M$27:$M$86=$Z593)</f>
        <v>0.34</v>
      </c>
      <c r="AD593" cm="1">
        <f t="array" ref="AD593">INT(_xlfn._xlws.FILTER(Q$27:Q$86,$M$27:$M$86=$Z593)*100)</f>
        <v>17</v>
      </c>
      <c r="AE593">
        <f t="shared" ref="AE593:AE656" si="55">AE533+1</f>
        <v>30010</v>
      </c>
      <c r="AF593" t="str">
        <f t="shared" si="51"/>
        <v>item_30010_17</v>
      </c>
      <c r="AG593">
        <f t="shared" ref="AG593:AG656" si="56">AG533</f>
        <v>17</v>
      </c>
    </row>
    <row r="594" spans="24:33">
      <c r="X594">
        <f t="shared" si="52"/>
        <v>2010</v>
      </c>
      <c r="Y594">
        <f t="shared" si="53"/>
        <v>10</v>
      </c>
      <c r="Z594">
        <f t="shared" si="54"/>
        <v>35</v>
      </c>
      <c r="AA594" cm="1">
        <f t="array" ref="AA594">INT(_xlfn._xlws.FILTER($V$31:$V$50,$S$31:$S$50=$Y594)*_xlfn._xlws.FILTER(N$27:N$86,$M$27:$M$86=$Z594))</f>
        <v>837</v>
      </c>
      <c r="AB594" cm="1">
        <f t="array" ref="AB594">_xlfn._xlws.FILTER(O$27:O$86,$M$27:$M$86=$Z594)</f>
        <v>0.175</v>
      </c>
      <c r="AC594" cm="1">
        <f t="array" ref="AC594">_xlfn._xlws.FILTER(P$27:P$86,$M$27:$M$86=$Z594)</f>
        <v>0.35</v>
      </c>
      <c r="AD594" cm="1">
        <f t="array" ref="AD594">INT(_xlfn._xlws.FILTER(Q$27:Q$86,$M$27:$M$86=$Z594)*100)</f>
        <v>17</v>
      </c>
      <c r="AE594">
        <f t="shared" si="55"/>
        <v>30010</v>
      </c>
      <c r="AF594" t="str">
        <f t="shared" si="51"/>
        <v>item_30010_17</v>
      </c>
      <c r="AG594">
        <f t="shared" si="56"/>
        <v>17</v>
      </c>
    </row>
    <row r="595" spans="24:33">
      <c r="X595">
        <f t="shared" si="52"/>
        <v>2010</v>
      </c>
      <c r="Y595">
        <f t="shared" si="53"/>
        <v>10</v>
      </c>
      <c r="Z595">
        <f t="shared" si="54"/>
        <v>36</v>
      </c>
      <c r="AA595" cm="1">
        <f t="array" ref="AA595">INT(_xlfn._xlws.FILTER($V$31:$V$50,$S$31:$S$50=$Y595)*_xlfn._xlws.FILTER(N$27:N$86,$M$27:$M$86=$Z595))</f>
        <v>858</v>
      </c>
      <c r="AB595" cm="1">
        <f t="array" ref="AB595">_xlfn._xlws.FILTER(O$27:O$86,$M$27:$M$86=$Z595)</f>
        <v>0.18</v>
      </c>
      <c r="AC595" cm="1">
        <f t="array" ref="AC595">_xlfn._xlws.FILTER(P$27:P$86,$M$27:$M$86=$Z595)</f>
        <v>0.36</v>
      </c>
      <c r="AD595" cm="1">
        <f t="array" ref="AD595">INT(_xlfn._xlws.FILTER(Q$27:Q$86,$M$27:$M$86=$Z595)*100)</f>
        <v>18</v>
      </c>
      <c r="AE595">
        <f t="shared" si="55"/>
        <v>30010</v>
      </c>
      <c r="AF595" t="str">
        <f t="shared" si="51"/>
        <v>item_30010_19</v>
      </c>
      <c r="AG595">
        <f t="shared" si="56"/>
        <v>19</v>
      </c>
    </row>
    <row r="596" spans="24:33">
      <c r="X596">
        <f t="shared" si="52"/>
        <v>2010</v>
      </c>
      <c r="Y596">
        <f t="shared" si="53"/>
        <v>10</v>
      </c>
      <c r="Z596">
        <f t="shared" si="54"/>
        <v>37</v>
      </c>
      <c r="AA596" cm="1">
        <f t="array" ref="AA596">INT(_xlfn._xlws.FILTER($V$31:$V$50,$S$31:$S$50=$Y596)*_xlfn._xlws.FILTER(N$27:N$86,$M$27:$M$86=$Z596))</f>
        <v>880</v>
      </c>
      <c r="AB596" cm="1">
        <f t="array" ref="AB596">_xlfn._xlws.FILTER(O$27:O$86,$M$27:$M$86=$Z596)</f>
        <v>0.185</v>
      </c>
      <c r="AC596" cm="1">
        <f t="array" ref="AC596">_xlfn._xlws.FILTER(P$27:P$86,$M$27:$M$86=$Z596)</f>
        <v>0.37</v>
      </c>
      <c r="AD596" cm="1">
        <f t="array" ref="AD596">INT(_xlfn._xlws.FILTER(Q$27:Q$86,$M$27:$M$86=$Z596)*100)</f>
        <v>18</v>
      </c>
      <c r="AE596">
        <f t="shared" si="55"/>
        <v>30010</v>
      </c>
      <c r="AF596" t="str">
        <f t="shared" si="51"/>
        <v>item_30010_19</v>
      </c>
      <c r="AG596">
        <f t="shared" si="56"/>
        <v>19</v>
      </c>
    </row>
    <row r="597" spans="24:33">
      <c r="X597">
        <f t="shared" si="52"/>
        <v>2010</v>
      </c>
      <c r="Y597">
        <f t="shared" si="53"/>
        <v>10</v>
      </c>
      <c r="Z597">
        <f t="shared" si="54"/>
        <v>38</v>
      </c>
      <c r="AA597" cm="1">
        <f t="array" ref="AA597">INT(_xlfn._xlws.FILTER($V$31:$V$50,$S$31:$S$50=$Y597)*_xlfn._xlws.FILTER(N$27:N$86,$M$27:$M$86=$Z597))</f>
        <v>901</v>
      </c>
      <c r="AB597" cm="1">
        <f t="array" ref="AB597">_xlfn._xlws.FILTER(O$27:O$86,$M$27:$M$86=$Z597)</f>
        <v>0.19</v>
      </c>
      <c r="AC597" cm="1">
        <f t="array" ref="AC597">_xlfn._xlws.FILTER(P$27:P$86,$M$27:$M$86=$Z597)</f>
        <v>0.38</v>
      </c>
      <c r="AD597" cm="1">
        <f t="array" ref="AD597">INT(_xlfn._xlws.FILTER(Q$27:Q$86,$M$27:$M$86=$Z597)*100)</f>
        <v>19</v>
      </c>
      <c r="AE597">
        <f t="shared" si="55"/>
        <v>30010</v>
      </c>
      <c r="AF597" t="str">
        <f t="shared" ref="AF597:AF660" si="57">"item_"&amp;AE597&amp;"_"&amp;AG597</f>
        <v>item_30010_19</v>
      </c>
      <c r="AG597">
        <f t="shared" si="56"/>
        <v>19</v>
      </c>
    </row>
    <row r="598" spans="24:33">
      <c r="X598">
        <f t="shared" si="52"/>
        <v>2010</v>
      </c>
      <c r="Y598">
        <f t="shared" si="53"/>
        <v>10</v>
      </c>
      <c r="Z598">
        <f t="shared" si="54"/>
        <v>39</v>
      </c>
      <c r="AA598" cm="1">
        <f t="array" ref="AA598">INT(_xlfn._xlws.FILTER($V$31:$V$50,$S$31:$S$50=$Y598)*_xlfn._xlws.FILTER(N$27:N$86,$M$27:$M$86=$Z598))</f>
        <v>923</v>
      </c>
      <c r="AB598" cm="1">
        <f t="array" ref="AB598">_xlfn._xlws.FILTER(O$27:O$86,$M$27:$M$86=$Z598)</f>
        <v>0.195</v>
      </c>
      <c r="AC598" cm="1">
        <f t="array" ref="AC598">_xlfn._xlws.FILTER(P$27:P$86,$M$27:$M$86=$Z598)</f>
        <v>0.39</v>
      </c>
      <c r="AD598" cm="1">
        <f t="array" ref="AD598">INT(_xlfn._xlws.FILTER(Q$27:Q$86,$M$27:$M$86=$Z598)*100)</f>
        <v>19</v>
      </c>
      <c r="AE598">
        <f t="shared" si="55"/>
        <v>30010</v>
      </c>
      <c r="AF598" t="str">
        <f t="shared" si="57"/>
        <v>item_30010_19</v>
      </c>
      <c r="AG598">
        <f t="shared" si="56"/>
        <v>19</v>
      </c>
    </row>
    <row r="599" spans="24:33">
      <c r="X599">
        <f t="shared" si="52"/>
        <v>2010</v>
      </c>
      <c r="Y599">
        <f t="shared" si="53"/>
        <v>10</v>
      </c>
      <c r="Z599">
        <f t="shared" si="54"/>
        <v>40</v>
      </c>
      <c r="AA599" cm="1">
        <f t="array" ref="AA599">INT(_xlfn._xlws.FILTER($V$31:$V$50,$S$31:$S$50=$Y599)*_xlfn._xlws.FILTER(N$27:N$86,$M$27:$M$86=$Z599))</f>
        <v>944</v>
      </c>
      <c r="AB599" cm="1">
        <f t="array" ref="AB599">_xlfn._xlws.FILTER(O$27:O$86,$M$27:$M$86=$Z599)</f>
        <v>0.2</v>
      </c>
      <c r="AC599" cm="1">
        <f t="array" ref="AC599">_xlfn._xlws.FILTER(P$27:P$86,$M$27:$M$86=$Z599)</f>
        <v>0.4</v>
      </c>
      <c r="AD599" cm="1">
        <f t="array" ref="AD599">INT(_xlfn._xlws.FILTER(Q$27:Q$86,$M$27:$M$86=$Z599)*100)</f>
        <v>20</v>
      </c>
      <c r="AE599">
        <f t="shared" si="55"/>
        <v>30010</v>
      </c>
      <c r="AF599" t="str">
        <f t="shared" si="57"/>
        <v>item_30010_19</v>
      </c>
      <c r="AG599">
        <f t="shared" si="56"/>
        <v>19</v>
      </c>
    </row>
    <row r="600" spans="24:33">
      <c r="X600">
        <f t="shared" si="52"/>
        <v>2010</v>
      </c>
      <c r="Y600">
        <f t="shared" si="53"/>
        <v>10</v>
      </c>
      <c r="Z600">
        <f t="shared" si="54"/>
        <v>41</v>
      </c>
      <c r="AA600" cm="1">
        <f t="array" ref="AA600">INT(_xlfn._xlws.FILTER($V$31:$V$50,$S$31:$S$50=$Y600)*_xlfn._xlws.FILTER(N$27:N$86,$M$27:$M$86=$Z600))</f>
        <v>966</v>
      </c>
      <c r="AB600" cm="1">
        <f t="array" ref="AB600">_xlfn._xlws.FILTER(O$27:O$86,$M$27:$M$86=$Z600)</f>
        <v>0.205</v>
      </c>
      <c r="AC600" cm="1">
        <f t="array" ref="AC600">_xlfn._xlws.FILTER(P$27:P$86,$M$27:$M$86=$Z600)</f>
        <v>0.41</v>
      </c>
      <c r="AD600" cm="1">
        <f t="array" ref="AD600">INT(_xlfn._xlws.FILTER(Q$27:Q$86,$M$27:$M$86=$Z600)*100)</f>
        <v>20</v>
      </c>
      <c r="AE600">
        <f t="shared" si="55"/>
        <v>30010</v>
      </c>
      <c r="AF600" t="str">
        <f t="shared" si="57"/>
        <v>item_30010_22</v>
      </c>
      <c r="AG600">
        <f t="shared" si="56"/>
        <v>22</v>
      </c>
    </row>
    <row r="601" spans="24:33">
      <c r="X601">
        <f t="shared" si="52"/>
        <v>2010</v>
      </c>
      <c r="Y601">
        <f t="shared" si="53"/>
        <v>10</v>
      </c>
      <c r="Z601">
        <f t="shared" si="54"/>
        <v>42</v>
      </c>
      <c r="AA601" cm="1">
        <f t="array" ref="AA601">INT(_xlfn._xlws.FILTER($V$31:$V$50,$S$31:$S$50=$Y601)*_xlfn._xlws.FILTER(N$27:N$86,$M$27:$M$86=$Z601))</f>
        <v>987</v>
      </c>
      <c r="AB601" cm="1">
        <f t="array" ref="AB601">_xlfn._xlws.FILTER(O$27:O$86,$M$27:$M$86=$Z601)</f>
        <v>0.21</v>
      </c>
      <c r="AC601" cm="1">
        <f t="array" ref="AC601">_xlfn._xlws.FILTER(P$27:P$86,$M$27:$M$86=$Z601)</f>
        <v>0.42</v>
      </c>
      <c r="AD601" cm="1">
        <f t="array" ref="AD601">INT(_xlfn._xlws.FILTER(Q$27:Q$86,$M$27:$M$86=$Z601)*100)</f>
        <v>21</v>
      </c>
      <c r="AE601">
        <f t="shared" si="55"/>
        <v>30010</v>
      </c>
      <c r="AF601" t="str">
        <f t="shared" si="57"/>
        <v>item_30010_22</v>
      </c>
      <c r="AG601">
        <f t="shared" si="56"/>
        <v>22</v>
      </c>
    </row>
    <row r="602" spans="24:33">
      <c r="X602">
        <f t="shared" si="52"/>
        <v>2010</v>
      </c>
      <c r="Y602">
        <f t="shared" si="53"/>
        <v>10</v>
      </c>
      <c r="Z602">
        <f t="shared" si="54"/>
        <v>43</v>
      </c>
      <c r="AA602" cm="1">
        <f t="array" ref="AA602">INT(_xlfn._xlws.FILTER($V$31:$V$50,$S$31:$S$50=$Y602)*_xlfn._xlws.FILTER(N$27:N$86,$M$27:$M$86=$Z602))</f>
        <v>1008</v>
      </c>
      <c r="AB602" cm="1">
        <f t="array" ref="AB602">_xlfn._xlws.FILTER(O$27:O$86,$M$27:$M$86=$Z602)</f>
        <v>0.215</v>
      </c>
      <c r="AC602" cm="1">
        <f t="array" ref="AC602">_xlfn._xlws.FILTER(P$27:P$86,$M$27:$M$86=$Z602)</f>
        <v>0.43</v>
      </c>
      <c r="AD602" cm="1">
        <f t="array" ref="AD602">INT(_xlfn._xlws.FILTER(Q$27:Q$86,$M$27:$M$86=$Z602)*100)</f>
        <v>21</v>
      </c>
      <c r="AE602">
        <f t="shared" si="55"/>
        <v>30010</v>
      </c>
      <c r="AF602" t="str">
        <f t="shared" si="57"/>
        <v>item_30010_22</v>
      </c>
      <c r="AG602">
        <f t="shared" si="56"/>
        <v>22</v>
      </c>
    </row>
    <row r="603" spans="24:33">
      <c r="X603">
        <f t="shared" si="52"/>
        <v>2010</v>
      </c>
      <c r="Y603">
        <f t="shared" si="53"/>
        <v>10</v>
      </c>
      <c r="Z603">
        <f t="shared" si="54"/>
        <v>44</v>
      </c>
      <c r="AA603" cm="1">
        <f t="array" ref="AA603">INT(_xlfn._xlws.FILTER($V$31:$V$50,$S$31:$S$50=$Y603)*_xlfn._xlws.FILTER(N$27:N$86,$M$27:$M$86=$Z603))</f>
        <v>1030</v>
      </c>
      <c r="AB603" cm="1">
        <f t="array" ref="AB603">_xlfn._xlws.FILTER(O$27:O$86,$M$27:$M$86=$Z603)</f>
        <v>0.22</v>
      </c>
      <c r="AC603" cm="1">
        <f t="array" ref="AC603">_xlfn._xlws.FILTER(P$27:P$86,$M$27:$M$86=$Z603)</f>
        <v>0.44</v>
      </c>
      <c r="AD603" cm="1">
        <f t="array" ref="AD603">INT(_xlfn._xlws.FILTER(Q$27:Q$86,$M$27:$M$86=$Z603)*100)</f>
        <v>22</v>
      </c>
      <c r="AE603">
        <f t="shared" si="55"/>
        <v>30010</v>
      </c>
      <c r="AF603" t="str">
        <f t="shared" si="57"/>
        <v>item_30010_22</v>
      </c>
      <c r="AG603">
        <f t="shared" si="56"/>
        <v>22</v>
      </c>
    </row>
    <row r="604" spans="24:33">
      <c r="X604">
        <f t="shared" si="52"/>
        <v>2010</v>
      </c>
      <c r="Y604">
        <f t="shared" si="53"/>
        <v>10</v>
      </c>
      <c r="Z604">
        <f t="shared" si="54"/>
        <v>45</v>
      </c>
      <c r="AA604" cm="1">
        <f t="array" ref="AA604">INT(_xlfn._xlws.FILTER($V$31:$V$50,$S$31:$S$50=$Y604)*_xlfn._xlws.FILTER(N$27:N$86,$M$27:$M$86=$Z604))</f>
        <v>1051</v>
      </c>
      <c r="AB604" cm="1">
        <f t="array" ref="AB604">_xlfn._xlws.FILTER(O$27:O$86,$M$27:$M$86=$Z604)</f>
        <v>0.225</v>
      </c>
      <c r="AC604" cm="1">
        <f t="array" ref="AC604">_xlfn._xlws.FILTER(P$27:P$86,$M$27:$M$86=$Z604)</f>
        <v>0.45</v>
      </c>
      <c r="AD604" cm="1">
        <f t="array" ref="AD604">INT(_xlfn._xlws.FILTER(Q$27:Q$86,$M$27:$M$86=$Z604)*100)</f>
        <v>22</v>
      </c>
      <c r="AE604">
        <f t="shared" si="55"/>
        <v>30010</v>
      </c>
      <c r="AF604" t="str">
        <f t="shared" si="57"/>
        <v>item_30010_22</v>
      </c>
      <c r="AG604">
        <f t="shared" si="56"/>
        <v>22</v>
      </c>
    </row>
    <row r="605" spans="24:33">
      <c r="X605">
        <f t="shared" si="52"/>
        <v>2010</v>
      </c>
      <c r="Y605">
        <f t="shared" si="53"/>
        <v>10</v>
      </c>
      <c r="Z605">
        <f t="shared" si="54"/>
        <v>46</v>
      </c>
      <c r="AA605" cm="1">
        <f t="array" ref="AA605">INT(_xlfn._xlws.FILTER($V$31:$V$50,$S$31:$S$50=$Y605)*_xlfn._xlws.FILTER(N$27:N$86,$M$27:$M$86=$Z605))</f>
        <v>1073</v>
      </c>
      <c r="AB605" cm="1">
        <f t="array" ref="AB605">_xlfn._xlws.FILTER(O$27:O$86,$M$27:$M$86=$Z605)</f>
        <v>0.23</v>
      </c>
      <c r="AC605" cm="1">
        <f t="array" ref="AC605">_xlfn._xlws.FILTER(P$27:P$86,$M$27:$M$86=$Z605)</f>
        <v>0.46</v>
      </c>
      <c r="AD605" cm="1">
        <f t="array" ref="AD605">INT(_xlfn._xlws.FILTER(Q$27:Q$86,$M$27:$M$86=$Z605)*100)</f>
        <v>23</v>
      </c>
      <c r="AE605">
        <f t="shared" si="55"/>
        <v>30010</v>
      </c>
      <c r="AF605" t="str">
        <f t="shared" si="57"/>
        <v>item_30010_25</v>
      </c>
      <c r="AG605">
        <f t="shared" si="56"/>
        <v>25</v>
      </c>
    </row>
    <row r="606" spans="24:33">
      <c r="X606">
        <f t="shared" si="52"/>
        <v>2010</v>
      </c>
      <c r="Y606">
        <f t="shared" si="53"/>
        <v>10</v>
      </c>
      <c r="Z606">
        <f t="shared" si="54"/>
        <v>47</v>
      </c>
      <c r="AA606" cm="1">
        <f t="array" ref="AA606">INT(_xlfn._xlws.FILTER($V$31:$V$50,$S$31:$S$50=$Y606)*_xlfn._xlws.FILTER(N$27:N$86,$M$27:$M$86=$Z606))</f>
        <v>1094</v>
      </c>
      <c r="AB606" cm="1">
        <f t="array" ref="AB606">_xlfn._xlws.FILTER(O$27:O$86,$M$27:$M$86=$Z606)</f>
        <v>0.235</v>
      </c>
      <c r="AC606" cm="1">
        <f t="array" ref="AC606">_xlfn._xlws.FILTER(P$27:P$86,$M$27:$M$86=$Z606)</f>
        <v>0.47</v>
      </c>
      <c r="AD606" cm="1">
        <f t="array" ref="AD606">INT(_xlfn._xlws.FILTER(Q$27:Q$86,$M$27:$M$86=$Z606)*100)</f>
        <v>23</v>
      </c>
      <c r="AE606">
        <f t="shared" si="55"/>
        <v>30010</v>
      </c>
      <c r="AF606" t="str">
        <f t="shared" si="57"/>
        <v>item_30010_25</v>
      </c>
      <c r="AG606">
        <f t="shared" si="56"/>
        <v>25</v>
      </c>
    </row>
    <row r="607" spans="24:33">
      <c r="X607">
        <f t="shared" si="52"/>
        <v>2010</v>
      </c>
      <c r="Y607">
        <f t="shared" si="53"/>
        <v>10</v>
      </c>
      <c r="Z607">
        <f t="shared" si="54"/>
        <v>48</v>
      </c>
      <c r="AA607" cm="1">
        <f t="array" ref="AA607">INT(_xlfn._xlws.FILTER($V$31:$V$50,$S$31:$S$50=$Y607)*_xlfn._xlws.FILTER(N$27:N$86,$M$27:$M$86=$Z607))</f>
        <v>1116</v>
      </c>
      <c r="AB607" cm="1">
        <f t="array" ref="AB607">_xlfn._xlws.FILTER(O$27:O$86,$M$27:$M$86=$Z607)</f>
        <v>0.24</v>
      </c>
      <c r="AC607" cm="1">
        <f t="array" ref="AC607">_xlfn._xlws.FILTER(P$27:P$86,$M$27:$M$86=$Z607)</f>
        <v>0.48</v>
      </c>
      <c r="AD607" cm="1">
        <f t="array" ref="AD607">INT(_xlfn._xlws.FILTER(Q$27:Q$86,$M$27:$M$86=$Z607)*100)</f>
        <v>24</v>
      </c>
      <c r="AE607">
        <f t="shared" si="55"/>
        <v>30010</v>
      </c>
      <c r="AF607" t="str">
        <f t="shared" si="57"/>
        <v>item_30010_25</v>
      </c>
      <c r="AG607">
        <f t="shared" si="56"/>
        <v>25</v>
      </c>
    </row>
    <row r="608" spans="24:33">
      <c r="X608">
        <f t="shared" si="52"/>
        <v>2010</v>
      </c>
      <c r="Y608">
        <f t="shared" si="53"/>
        <v>10</v>
      </c>
      <c r="Z608">
        <f t="shared" si="54"/>
        <v>49</v>
      </c>
      <c r="AA608" cm="1">
        <f t="array" ref="AA608">INT(_xlfn._xlws.FILTER($V$31:$V$50,$S$31:$S$50=$Y608)*_xlfn._xlws.FILTER(N$27:N$86,$M$27:$M$86=$Z608))</f>
        <v>1137</v>
      </c>
      <c r="AB608" cm="1">
        <f t="array" ref="AB608">_xlfn._xlws.FILTER(O$27:O$86,$M$27:$M$86=$Z608)</f>
        <v>0.245</v>
      </c>
      <c r="AC608" cm="1">
        <f t="array" ref="AC608">_xlfn._xlws.FILTER(P$27:P$86,$M$27:$M$86=$Z608)</f>
        <v>0.49</v>
      </c>
      <c r="AD608" cm="1">
        <f t="array" ref="AD608">INT(_xlfn._xlws.FILTER(Q$27:Q$86,$M$27:$M$86=$Z608)*100)</f>
        <v>24</v>
      </c>
      <c r="AE608">
        <f t="shared" si="55"/>
        <v>30010</v>
      </c>
      <c r="AF608" t="str">
        <f t="shared" si="57"/>
        <v>item_30010_25</v>
      </c>
      <c r="AG608">
        <f t="shared" si="56"/>
        <v>25</v>
      </c>
    </row>
    <row r="609" spans="24:33">
      <c r="X609">
        <f t="shared" si="52"/>
        <v>2010</v>
      </c>
      <c r="Y609">
        <f t="shared" si="53"/>
        <v>10</v>
      </c>
      <c r="Z609">
        <f t="shared" si="54"/>
        <v>50</v>
      </c>
      <c r="AA609" cm="1">
        <f t="array" ref="AA609">INT(_xlfn._xlws.FILTER($V$31:$V$50,$S$31:$S$50=$Y609)*_xlfn._xlws.FILTER(N$27:N$86,$M$27:$M$86=$Z609))</f>
        <v>1159</v>
      </c>
      <c r="AB609" cm="1">
        <f t="array" ref="AB609">_xlfn._xlws.FILTER(O$27:O$86,$M$27:$M$86=$Z609)</f>
        <v>0.25</v>
      </c>
      <c r="AC609" cm="1">
        <f t="array" ref="AC609">_xlfn._xlws.FILTER(P$27:P$86,$M$27:$M$86=$Z609)</f>
        <v>0.5</v>
      </c>
      <c r="AD609" cm="1">
        <f t="array" ref="AD609">INT(_xlfn._xlws.FILTER(Q$27:Q$86,$M$27:$M$86=$Z609)*100)</f>
        <v>25</v>
      </c>
      <c r="AE609">
        <f t="shared" si="55"/>
        <v>30010</v>
      </c>
      <c r="AF609" t="str">
        <f t="shared" si="57"/>
        <v>item_30010_25</v>
      </c>
      <c r="AG609">
        <f t="shared" si="56"/>
        <v>25</v>
      </c>
    </row>
    <row r="610" spans="24:33">
      <c r="X610">
        <f t="shared" si="52"/>
        <v>2010</v>
      </c>
      <c r="Y610">
        <f t="shared" si="53"/>
        <v>10</v>
      </c>
      <c r="Z610">
        <f t="shared" si="54"/>
        <v>51</v>
      </c>
      <c r="AA610" cm="1">
        <f t="array" ref="AA610">INT(_xlfn._xlws.FILTER($V$31:$V$50,$S$31:$S$50=$Y610)*_xlfn._xlws.FILTER(N$27:N$86,$M$27:$M$86=$Z610))</f>
        <v>1180</v>
      </c>
      <c r="AB610" cm="1">
        <f t="array" ref="AB610">_xlfn._xlws.FILTER(O$27:O$86,$M$27:$M$86=$Z610)</f>
        <v>0.255</v>
      </c>
      <c r="AC610" cm="1">
        <f t="array" ref="AC610">_xlfn._xlws.FILTER(P$27:P$86,$M$27:$M$86=$Z610)</f>
        <v>0.51</v>
      </c>
      <c r="AD610" cm="1">
        <f t="array" ref="AD610">INT(_xlfn._xlws.FILTER(Q$27:Q$86,$M$27:$M$86=$Z610)*100)</f>
        <v>25</v>
      </c>
      <c r="AE610">
        <f t="shared" si="55"/>
        <v>30010</v>
      </c>
      <c r="AF610" t="str">
        <f t="shared" si="57"/>
        <v>item_30010_28</v>
      </c>
      <c r="AG610">
        <f t="shared" si="56"/>
        <v>28</v>
      </c>
    </row>
    <row r="611" spans="24:33">
      <c r="X611">
        <f t="shared" si="52"/>
        <v>2010</v>
      </c>
      <c r="Y611">
        <f t="shared" si="53"/>
        <v>10</v>
      </c>
      <c r="Z611">
        <f t="shared" si="54"/>
        <v>52</v>
      </c>
      <c r="AA611" cm="1">
        <f t="array" ref="AA611">INT(_xlfn._xlws.FILTER($V$31:$V$50,$S$31:$S$50=$Y611)*_xlfn._xlws.FILTER(N$27:N$86,$M$27:$M$86=$Z611))</f>
        <v>1202</v>
      </c>
      <c r="AB611" cm="1">
        <f t="array" ref="AB611">_xlfn._xlws.FILTER(O$27:O$86,$M$27:$M$86=$Z611)</f>
        <v>0.26</v>
      </c>
      <c r="AC611" cm="1">
        <f t="array" ref="AC611">_xlfn._xlws.FILTER(P$27:P$86,$M$27:$M$86=$Z611)</f>
        <v>0.52</v>
      </c>
      <c r="AD611" cm="1">
        <f t="array" ref="AD611">INT(_xlfn._xlws.FILTER(Q$27:Q$86,$M$27:$M$86=$Z611)*100)</f>
        <v>26</v>
      </c>
      <c r="AE611">
        <f t="shared" si="55"/>
        <v>30010</v>
      </c>
      <c r="AF611" t="str">
        <f t="shared" si="57"/>
        <v>item_30010_28</v>
      </c>
      <c r="AG611">
        <f t="shared" si="56"/>
        <v>28</v>
      </c>
    </row>
    <row r="612" spans="24:33">
      <c r="X612">
        <f t="shared" si="52"/>
        <v>2010</v>
      </c>
      <c r="Y612">
        <f t="shared" si="53"/>
        <v>10</v>
      </c>
      <c r="Z612">
        <f t="shared" si="54"/>
        <v>53</v>
      </c>
      <c r="AA612" cm="1">
        <f t="array" ref="AA612">INT(_xlfn._xlws.FILTER($V$31:$V$50,$S$31:$S$50=$Y612)*_xlfn._xlws.FILTER(N$27:N$86,$M$27:$M$86=$Z612))</f>
        <v>1223</v>
      </c>
      <c r="AB612" cm="1">
        <f t="array" ref="AB612">_xlfn._xlws.FILTER(O$27:O$86,$M$27:$M$86=$Z612)</f>
        <v>0.265</v>
      </c>
      <c r="AC612" cm="1">
        <f t="array" ref="AC612">_xlfn._xlws.FILTER(P$27:P$86,$M$27:$M$86=$Z612)</f>
        <v>0.53</v>
      </c>
      <c r="AD612" cm="1">
        <f t="array" ref="AD612">INT(_xlfn._xlws.FILTER(Q$27:Q$86,$M$27:$M$86=$Z612)*100)</f>
        <v>26</v>
      </c>
      <c r="AE612">
        <f t="shared" si="55"/>
        <v>30010</v>
      </c>
      <c r="AF612" t="str">
        <f t="shared" si="57"/>
        <v>item_30010_28</v>
      </c>
      <c r="AG612">
        <f t="shared" si="56"/>
        <v>28</v>
      </c>
    </row>
    <row r="613" spans="24:33">
      <c r="X613">
        <f t="shared" si="52"/>
        <v>2010</v>
      </c>
      <c r="Y613">
        <f t="shared" si="53"/>
        <v>10</v>
      </c>
      <c r="Z613">
        <f t="shared" si="54"/>
        <v>54</v>
      </c>
      <c r="AA613" cm="1">
        <f t="array" ref="AA613">INT(_xlfn._xlws.FILTER($V$31:$V$50,$S$31:$S$50=$Y613)*_xlfn._xlws.FILTER(N$27:N$86,$M$27:$M$86=$Z613))</f>
        <v>1245</v>
      </c>
      <c r="AB613" cm="1">
        <f t="array" ref="AB613">_xlfn._xlws.FILTER(O$27:O$86,$M$27:$M$86=$Z613)</f>
        <v>0.27</v>
      </c>
      <c r="AC613" cm="1">
        <f t="array" ref="AC613">_xlfn._xlws.FILTER(P$27:P$86,$M$27:$M$86=$Z613)</f>
        <v>0.54</v>
      </c>
      <c r="AD613" cm="1">
        <f t="array" ref="AD613">INT(_xlfn._xlws.FILTER(Q$27:Q$86,$M$27:$M$86=$Z613)*100)</f>
        <v>27</v>
      </c>
      <c r="AE613">
        <f t="shared" si="55"/>
        <v>30010</v>
      </c>
      <c r="AF613" t="str">
        <f t="shared" si="57"/>
        <v>item_30010_28</v>
      </c>
      <c r="AG613">
        <f t="shared" si="56"/>
        <v>28</v>
      </c>
    </row>
    <row r="614" spans="24:33">
      <c r="X614">
        <f t="shared" si="52"/>
        <v>2010</v>
      </c>
      <c r="Y614">
        <f t="shared" si="53"/>
        <v>10</v>
      </c>
      <c r="Z614">
        <f t="shared" si="54"/>
        <v>55</v>
      </c>
      <c r="AA614" cm="1">
        <f t="array" ref="AA614">INT(_xlfn._xlws.FILTER($V$31:$V$50,$S$31:$S$50=$Y614)*_xlfn._xlws.FILTER(N$27:N$86,$M$27:$M$86=$Z614))</f>
        <v>1266</v>
      </c>
      <c r="AB614" cm="1">
        <f t="array" ref="AB614">_xlfn._xlws.FILTER(O$27:O$86,$M$27:$M$86=$Z614)</f>
        <v>0.275</v>
      </c>
      <c r="AC614" cm="1">
        <f t="array" ref="AC614">_xlfn._xlws.FILTER(P$27:P$86,$M$27:$M$86=$Z614)</f>
        <v>0.55</v>
      </c>
      <c r="AD614" cm="1">
        <f t="array" ref="AD614">INT(_xlfn._xlws.FILTER(Q$27:Q$86,$M$27:$M$86=$Z614)*100)</f>
        <v>27</v>
      </c>
      <c r="AE614">
        <f t="shared" si="55"/>
        <v>30010</v>
      </c>
      <c r="AF614" t="str">
        <f t="shared" si="57"/>
        <v>item_30010_28</v>
      </c>
      <c r="AG614">
        <f t="shared" si="56"/>
        <v>28</v>
      </c>
    </row>
    <row r="615" spans="24:33">
      <c r="X615">
        <f t="shared" si="52"/>
        <v>2010</v>
      </c>
      <c r="Y615">
        <f t="shared" si="53"/>
        <v>10</v>
      </c>
      <c r="Z615">
        <f t="shared" si="54"/>
        <v>56</v>
      </c>
      <c r="AA615" cm="1">
        <f t="array" ref="AA615">INT(_xlfn._xlws.FILTER($V$31:$V$50,$S$31:$S$50=$Y615)*_xlfn._xlws.FILTER(N$27:N$86,$M$27:$M$86=$Z615))</f>
        <v>1288</v>
      </c>
      <c r="AB615" cm="1">
        <f t="array" ref="AB615">_xlfn._xlws.FILTER(O$27:O$86,$M$27:$M$86=$Z615)</f>
        <v>0.28</v>
      </c>
      <c r="AC615" cm="1">
        <f t="array" ref="AC615">_xlfn._xlws.FILTER(P$27:P$86,$M$27:$M$86=$Z615)</f>
        <v>0.56</v>
      </c>
      <c r="AD615" cm="1">
        <f t="array" ref="AD615">INT(_xlfn._xlws.FILTER(Q$27:Q$86,$M$27:$M$86=$Z615)*100)</f>
        <v>28</v>
      </c>
      <c r="AE615">
        <f t="shared" si="55"/>
        <v>30010</v>
      </c>
      <c r="AF615" t="str">
        <f t="shared" si="57"/>
        <v>item_30010_31</v>
      </c>
      <c r="AG615">
        <f t="shared" si="56"/>
        <v>31</v>
      </c>
    </row>
    <row r="616" spans="24:33">
      <c r="X616">
        <f t="shared" si="52"/>
        <v>2010</v>
      </c>
      <c r="Y616">
        <f t="shared" si="53"/>
        <v>10</v>
      </c>
      <c r="Z616">
        <f t="shared" si="54"/>
        <v>57</v>
      </c>
      <c r="AA616" cm="1">
        <f t="array" ref="AA616">INT(_xlfn._xlws.FILTER($V$31:$V$50,$S$31:$S$50=$Y616)*_xlfn._xlws.FILTER(N$27:N$86,$M$27:$M$86=$Z616))</f>
        <v>1309</v>
      </c>
      <c r="AB616" cm="1">
        <f t="array" ref="AB616">_xlfn._xlws.FILTER(O$27:O$86,$M$27:$M$86=$Z616)</f>
        <v>0.285</v>
      </c>
      <c r="AC616" cm="1">
        <f t="array" ref="AC616">_xlfn._xlws.FILTER(P$27:P$86,$M$27:$M$86=$Z616)</f>
        <v>0.57</v>
      </c>
      <c r="AD616" cm="1">
        <f t="array" ref="AD616">INT(_xlfn._xlws.FILTER(Q$27:Q$86,$M$27:$M$86=$Z616)*100)</f>
        <v>28</v>
      </c>
      <c r="AE616">
        <f t="shared" si="55"/>
        <v>30010</v>
      </c>
      <c r="AF616" t="str">
        <f t="shared" si="57"/>
        <v>item_30010_31</v>
      </c>
      <c r="AG616">
        <f t="shared" si="56"/>
        <v>31</v>
      </c>
    </row>
    <row r="617" spans="24:33">
      <c r="X617">
        <f t="shared" si="52"/>
        <v>2010</v>
      </c>
      <c r="Y617">
        <f t="shared" si="53"/>
        <v>10</v>
      </c>
      <c r="Z617">
        <f t="shared" si="54"/>
        <v>58</v>
      </c>
      <c r="AA617" cm="1">
        <f t="array" ref="AA617">INT(_xlfn._xlws.FILTER($V$31:$V$50,$S$31:$S$50=$Y617)*_xlfn._xlws.FILTER(N$27:N$86,$M$27:$M$86=$Z617))</f>
        <v>1330</v>
      </c>
      <c r="AB617" cm="1">
        <f t="array" ref="AB617">_xlfn._xlws.FILTER(O$27:O$86,$M$27:$M$86=$Z617)</f>
        <v>0.29</v>
      </c>
      <c r="AC617" cm="1">
        <f t="array" ref="AC617">_xlfn._xlws.FILTER(P$27:P$86,$M$27:$M$86=$Z617)</f>
        <v>0.58</v>
      </c>
      <c r="AD617" cm="1">
        <f t="array" ref="AD617">INT(_xlfn._xlws.FILTER(Q$27:Q$86,$M$27:$M$86=$Z617)*100)</f>
        <v>29</v>
      </c>
      <c r="AE617">
        <f t="shared" si="55"/>
        <v>30010</v>
      </c>
      <c r="AF617" t="str">
        <f t="shared" si="57"/>
        <v>item_30010_31</v>
      </c>
      <c r="AG617">
        <f t="shared" si="56"/>
        <v>31</v>
      </c>
    </row>
    <row r="618" spans="24:33">
      <c r="X618">
        <f t="shared" si="52"/>
        <v>2010</v>
      </c>
      <c r="Y618">
        <f t="shared" si="53"/>
        <v>10</v>
      </c>
      <c r="Z618">
        <f t="shared" si="54"/>
        <v>59</v>
      </c>
      <c r="AA618" cm="1">
        <f t="array" ref="AA618">INT(_xlfn._xlws.FILTER($V$31:$V$50,$S$31:$S$50=$Y618)*_xlfn._xlws.FILTER(N$27:N$86,$M$27:$M$86=$Z618))</f>
        <v>1352</v>
      </c>
      <c r="AB618" cm="1">
        <f t="array" ref="AB618">_xlfn._xlws.FILTER(O$27:O$86,$M$27:$M$86=$Z618)</f>
        <v>0.295</v>
      </c>
      <c r="AC618" cm="1">
        <f t="array" ref="AC618">_xlfn._xlws.FILTER(P$27:P$86,$M$27:$M$86=$Z618)</f>
        <v>0.59</v>
      </c>
      <c r="AD618" cm="1">
        <f t="array" ref="AD618">INT(_xlfn._xlws.FILTER(Q$27:Q$86,$M$27:$M$86=$Z618)*100)</f>
        <v>29</v>
      </c>
      <c r="AE618">
        <f t="shared" si="55"/>
        <v>30010</v>
      </c>
      <c r="AF618" t="str">
        <f t="shared" si="57"/>
        <v>item_30010_31</v>
      </c>
      <c r="AG618">
        <f t="shared" si="56"/>
        <v>31</v>
      </c>
    </row>
    <row r="619" spans="24:33">
      <c r="X619">
        <f t="shared" si="52"/>
        <v>2010</v>
      </c>
      <c r="Y619">
        <f t="shared" si="53"/>
        <v>10</v>
      </c>
      <c r="Z619">
        <f t="shared" si="54"/>
        <v>60</v>
      </c>
      <c r="AA619" cm="1">
        <f t="array" ref="AA619">INT(_xlfn._xlws.FILTER($V$31:$V$50,$S$31:$S$50=$Y619)*_xlfn._xlws.FILTER(N$27:N$86,$M$27:$M$86=$Z619))</f>
        <v>1373</v>
      </c>
      <c r="AB619" cm="1">
        <f t="array" ref="AB619">_xlfn._xlws.FILTER(O$27:O$86,$M$27:$M$86=$Z619)</f>
        <v>0.3</v>
      </c>
      <c r="AC619" cm="1">
        <f t="array" ref="AC619">_xlfn._xlws.FILTER(P$27:P$86,$M$27:$M$86=$Z619)</f>
        <v>0.6</v>
      </c>
      <c r="AD619" cm="1">
        <f t="array" ref="AD619">INT(_xlfn._xlws.FILTER(Q$27:Q$86,$M$27:$M$86=$Z619)*100)</f>
        <v>30</v>
      </c>
      <c r="AE619">
        <f t="shared" si="55"/>
        <v>30010</v>
      </c>
      <c r="AF619" t="str">
        <f t="shared" si="57"/>
        <v>item_30010_31</v>
      </c>
      <c r="AG619">
        <f t="shared" si="56"/>
        <v>31</v>
      </c>
    </row>
    <row r="620" spans="24:33">
      <c r="X620">
        <f t="shared" si="52"/>
        <v>2011</v>
      </c>
      <c r="Y620">
        <f t="shared" si="53"/>
        <v>11</v>
      </c>
      <c r="Z620">
        <f t="shared" si="54"/>
        <v>1</v>
      </c>
      <c r="AA620" cm="1">
        <f t="array" ref="AA620">INT(_xlfn._xlws.FILTER($V$31:$V$50,$S$31:$S$50=$Y620)*_xlfn._xlws.FILTER(N$27:N$86,$M$27:$M$86=$Z620))</f>
        <v>1800</v>
      </c>
      <c r="AB620" cm="1">
        <f t="array" ref="AB620">_xlfn._xlws.FILTER(O$27:O$86,$M$27:$M$86=$Z620)</f>
        <v>0.005</v>
      </c>
      <c r="AC620" cm="1">
        <f t="array" ref="AC620">_xlfn._xlws.FILTER(P$27:P$86,$M$27:$M$86=$Z620)</f>
        <v>0.01</v>
      </c>
      <c r="AD620" cm="1">
        <f t="array" ref="AD620">INT(_xlfn._xlws.FILTER(Q$27:Q$86,$M$27:$M$86=$Z620)*100)</f>
        <v>0</v>
      </c>
      <c r="AE620">
        <f t="shared" si="55"/>
        <v>30011</v>
      </c>
      <c r="AF620" t="str">
        <f t="shared" si="57"/>
        <v>item_30011_5</v>
      </c>
      <c r="AG620">
        <f t="shared" si="56"/>
        <v>5</v>
      </c>
    </row>
    <row r="621" spans="24:33">
      <c r="X621">
        <f t="shared" si="52"/>
        <v>2011</v>
      </c>
      <c r="Y621">
        <f t="shared" si="53"/>
        <v>11</v>
      </c>
      <c r="Z621">
        <f t="shared" si="54"/>
        <v>2</v>
      </c>
      <c r="AA621" cm="1">
        <f t="array" ref="AA621">INT(_xlfn._xlws.FILTER($V$31:$V$50,$S$31:$S$50=$Y621)*_xlfn._xlws.FILTER(N$27:N$86,$M$27:$M$86=$Z621))</f>
        <v>2160</v>
      </c>
      <c r="AB621" cm="1">
        <f t="array" ref="AB621">_xlfn._xlws.FILTER(O$27:O$86,$M$27:$M$86=$Z621)</f>
        <v>0.01</v>
      </c>
      <c r="AC621" cm="1">
        <f t="array" ref="AC621">_xlfn._xlws.FILTER(P$27:P$86,$M$27:$M$86=$Z621)</f>
        <v>0.02</v>
      </c>
      <c r="AD621" cm="1">
        <f t="array" ref="AD621">INT(_xlfn._xlws.FILTER(Q$27:Q$86,$M$27:$M$86=$Z621)*100)</f>
        <v>1</v>
      </c>
      <c r="AE621">
        <f t="shared" si="55"/>
        <v>30011</v>
      </c>
      <c r="AF621" t="str">
        <f t="shared" si="57"/>
        <v>item_30011_5</v>
      </c>
      <c r="AG621">
        <f t="shared" si="56"/>
        <v>5</v>
      </c>
    </row>
    <row r="622" spans="24:33">
      <c r="X622">
        <f t="shared" si="52"/>
        <v>2011</v>
      </c>
      <c r="Y622">
        <f t="shared" si="53"/>
        <v>11</v>
      </c>
      <c r="Z622">
        <f t="shared" si="54"/>
        <v>3</v>
      </c>
      <c r="AA622" cm="1">
        <f t="array" ref="AA622">INT(_xlfn._xlws.FILTER($V$31:$V$50,$S$31:$S$50=$Y622)*_xlfn._xlws.FILTER(N$27:N$86,$M$27:$M$86=$Z622))</f>
        <v>2520</v>
      </c>
      <c r="AB622" cm="1">
        <f t="array" ref="AB622">_xlfn._xlws.FILTER(O$27:O$86,$M$27:$M$86=$Z622)</f>
        <v>0.015</v>
      </c>
      <c r="AC622" cm="1">
        <f t="array" ref="AC622">_xlfn._xlws.FILTER(P$27:P$86,$M$27:$M$86=$Z622)</f>
        <v>0.03</v>
      </c>
      <c r="AD622" cm="1">
        <f t="array" ref="AD622">INT(_xlfn._xlws.FILTER(Q$27:Q$86,$M$27:$M$86=$Z622)*100)</f>
        <v>1</v>
      </c>
      <c r="AE622">
        <f t="shared" si="55"/>
        <v>30011</v>
      </c>
      <c r="AF622" t="str">
        <f t="shared" si="57"/>
        <v>item_30011_5</v>
      </c>
      <c r="AG622">
        <f t="shared" si="56"/>
        <v>5</v>
      </c>
    </row>
    <row r="623" spans="24:33">
      <c r="X623">
        <f t="shared" si="52"/>
        <v>2011</v>
      </c>
      <c r="Y623">
        <f t="shared" si="53"/>
        <v>11</v>
      </c>
      <c r="Z623">
        <f t="shared" si="54"/>
        <v>4</v>
      </c>
      <c r="AA623" cm="1">
        <f t="array" ref="AA623">INT(_xlfn._xlws.FILTER($V$31:$V$50,$S$31:$S$50=$Y623)*_xlfn._xlws.FILTER(N$27:N$86,$M$27:$M$86=$Z623))</f>
        <v>2880</v>
      </c>
      <c r="AB623" cm="1">
        <f t="array" ref="AB623">_xlfn._xlws.FILTER(O$27:O$86,$M$27:$M$86=$Z623)</f>
        <v>0.02</v>
      </c>
      <c r="AC623" cm="1">
        <f t="array" ref="AC623">_xlfn._xlws.FILTER(P$27:P$86,$M$27:$M$86=$Z623)</f>
        <v>0.04</v>
      </c>
      <c r="AD623" cm="1">
        <f t="array" ref="AD623">INT(_xlfn._xlws.FILTER(Q$27:Q$86,$M$27:$M$86=$Z623)*100)</f>
        <v>2</v>
      </c>
      <c r="AE623">
        <f t="shared" si="55"/>
        <v>30011</v>
      </c>
      <c r="AF623" t="str">
        <f t="shared" si="57"/>
        <v>item_30011_5</v>
      </c>
      <c r="AG623">
        <f t="shared" si="56"/>
        <v>5</v>
      </c>
    </row>
    <row r="624" spans="24:33">
      <c r="X624">
        <f t="shared" si="52"/>
        <v>2011</v>
      </c>
      <c r="Y624">
        <f t="shared" si="53"/>
        <v>11</v>
      </c>
      <c r="Z624">
        <f t="shared" si="54"/>
        <v>5</v>
      </c>
      <c r="AA624" cm="1">
        <f t="array" ref="AA624">INT(_xlfn._xlws.FILTER($V$31:$V$50,$S$31:$S$50=$Y624)*_xlfn._xlws.FILTER(N$27:N$86,$M$27:$M$86=$Z624))</f>
        <v>3240</v>
      </c>
      <c r="AB624" cm="1">
        <f t="array" ref="AB624">_xlfn._xlws.FILTER(O$27:O$86,$M$27:$M$86=$Z624)</f>
        <v>0.025</v>
      </c>
      <c r="AC624" cm="1">
        <f t="array" ref="AC624">_xlfn._xlws.FILTER(P$27:P$86,$M$27:$M$86=$Z624)</f>
        <v>0.05</v>
      </c>
      <c r="AD624" cm="1">
        <f t="array" ref="AD624">INT(_xlfn._xlws.FILTER(Q$27:Q$86,$M$27:$M$86=$Z624)*100)</f>
        <v>2</v>
      </c>
      <c r="AE624">
        <f t="shared" si="55"/>
        <v>30011</v>
      </c>
      <c r="AF624" t="str">
        <f t="shared" si="57"/>
        <v>item_30011_5</v>
      </c>
      <c r="AG624">
        <f t="shared" si="56"/>
        <v>5</v>
      </c>
    </row>
    <row r="625" spans="24:33">
      <c r="X625">
        <f t="shared" si="52"/>
        <v>2011</v>
      </c>
      <c r="Y625">
        <f t="shared" si="53"/>
        <v>11</v>
      </c>
      <c r="Z625">
        <f t="shared" si="54"/>
        <v>6</v>
      </c>
      <c r="AA625" cm="1">
        <f t="array" ref="AA625">INT(_xlfn._xlws.FILTER($V$31:$V$50,$S$31:$S$50=$Y625)*_xlfn._xlws.FILTER(N$27:N$86,$M$27:$M$86=$Z625))</f>
        <v>3600</v>
      </c>
      <c r="AB625" cm="1">
        <f t="array" ref="AB625">_xlfn._xlws.FILTER(O$27:O$86,$M$27:$M$86=$Z625)</f>
        <v>0.03</v>
      </c>
      <c r="AC625" cm="1">
        <f t="array" ref="AC625">_xlfn._xlws.FILTER(P$27:P$86,$M$27:$M$86=$Z625)</f>
        <v>0.06</v>
      </c>
      <c r="AD625" cm="1">
        <f t="array" ref="AD625">INT(_xlfn._xlws.FILTER(Q$27:Q$86,$M$27:$M$86=$Z625)*100)</f>
        <v>3</v>
      </c>
      <c r="AE625">
        <f t="shared" si="55"/>
        <v>30011</v>
      </c>
      <c r="AF625" t="str">
        <f t="shared" si="57"/>
        <v>item_30011_7</v>
      </c>
      <c r="AG625">
        <f t="shared" si="56"/>
        <v>7</v>
      </c>
    </row>
    <row r="626" spans="24:33">
      <c r="X626">
        <f t="shared" si="52"/>
        <v>2011</v>
      </c>
      <c r="Y626">
        <f t="shared" si="53"/>
        <v>11</v>
      </c>
      <c r="Z626">
        <f t="shared" si="54"/>
        <v>7</v>
      </c>
      <c r="AA626" cm="1">
        <f t="array" ref="AA626">INT(_xlfn._xlws.FILTER($V$31:$V$50,$S$31:$S$50=$Y626)*_xlfn._xlws.FILTER(N$27:N$86,$M$27:$M$86=$Z626))</f>
        <v>3960</v>
      </c>
      <c r="AB626" cm="1">
        <f t="array" ref="AB626">_xlfn._xlws.FILTER(O$27:O$86,$M$27:$M$86=$Z626)</f>
        <v>0.035</v>
      </c>
      <c r="AC626" cm="1">
        <f t="array" ref="AC626">_xlfn._xlws.FILTER(P$27:P$86,$M$27:$M$86=$Z626)</f>
        <v>0.07</v>
      </c>
      <c r="AD626" cm="1">
        <f t="array" ref="AD626">INT(_xlfn._xlws.FILTER(Q$27:Q$86,$M$27:$M$86=$Z626)*100)</f>
        <v>3</v>
      </c>
      <c r="AE626">
        <f t="shared" si="55"/>
        <v>30011</v>
      </c>
      <c r="AF626" t="str">
        <f t="shared" si="57"/>
        <v>item_30011_7</v>
      </c>
      <c r="AG626">
        <f t="shared" si="56"/>
        <v>7</v>
      </c>
    </row>
    <row r="627" spans="24:33">
      <c r="X627">
        <f t="shared" si="52"/>
        <v>2011</v>
      </c>
      <c r="Y627">
        <f t="shared" si="53"/>
        <v>11</v>
      </c>
      <c r="Z627">
        <f t="shared" si="54"/>
        <v>8</v>
      </c>
      <c r="AA627" cm="1">
        <f t="array" ref="AA627">INT(_xlfn._xlws.FILTER($V$31:$V$50,$S$31:$S$50=$Y627)*_xlfn._xlws.FILTER(N$27:N$86,$M$27:$M$86=$Z627))</f>
        <v>4320</v>
      </c>
      <c r="AB627" cm="1">
        <f t="array" ref="AB627">_xlfn._xlws.FILTER(O$27:O$86,$M$27:$M$86=$Z627)</f>
        <v>0.04</v>
      </c>
      <c r="AC627" cm="1">
        <f t="array" ref="AC627">_xlfn._xlws.FILTER(P$27:P$86,$M$27:$M$86=$Z627)</f>
        <v>0.08</v>
      </c>
      <c r="AD627" cm="1">
        <f t="array" ref="AD627">INT(_xlfn._xlws.FILTER(Q$27:Q$86,$M$27:$M$86=$Z627)*100)</f>
        <v>4</v>
      </c>
      <c r="AE627">
        <f t="shared" si="55"/>
        <v>30011</v>
      </c>
      <c r="AF627" t="str">
        <f t="shared" si="57"/>
        <v>item_30011_7</v>
      </c>
      <c r="AG627">
        <f t="shared" si="56"/>
        <v>7</v>
      </c>
    </row>
    <row r="628" spans="24:33">
      <c r="X628">
        <f t="shared" si="52"/>
        <v>2011</v>
      </c>
      <c r="Y628">
        <f t="shared" si="53"/>
        <v>11</v>
      </c>
      <c r="Z628">
        <f t="shared" si="54"/>
        <v>9</v>
      </c>
      <c r="AA628" cm="1">
        <f t="array" ref="AA628">INT(_xlfn._xlws.FILTER($V$31:$V$50,$S$31:$S$50=$Y628)*_xlfn._xlws.FILTER(N$27:N$86,$M$27:$M$86=$Z628))</f>
        <v>4680</v>
      </c>
      <c r="AB628" cm="1">
        <f t="array" ref="AB628">_xlfn._xlws.FILTER(O$27:O$86,$M$27:$M$86=$Z628)</f>
        <v>0.045</v>
      </c>
      <c r="AC628" cm="1">
        <f t="array" ref="AC628">_xlfn._xlws.FILTER(P$27:P$86,$M$27:$M$86=$Z628)</f>
        <v>0.09</v>
      </c>
      <c r="AD628" cm="1">
        <f t="array" ref="AD628">INT(_xlfn._xlws.FILTER(Q$27:Q$86,$M$27:$M$86=$Z628)*100)</f>
        <v>4</v>
      </c>
      <c r="AE628">
        <f t="shared" si="55"/>
        <v>30011</v>
      </c>
      <c r="AF628" t="str">
        <f t="shared" si="57"/>
        <v>item_30011_7</v>
      </c>
      <c r="AG628">
        <f t="shared" si="56"/>
        <v>7</v>
      </c>
    </row>
    <row r="629" spans="24:33">
      <c r="X629">
        <f t="shared" si="52"/>
        <v>2011</v>
      </c>
      <c r="Y629">
        <f t="shared" ref="Y629:Y692" si="58">Y569+1</f>
        <v>11</v>
      </c>
      <c r="Z629">
        <f t="shared" si="54"/>
        <v>10</v>
      </c>
      <c r="AA629" cm="1">
        <f t="array" ref="AA629">INT(_xlfn._xlws.FILTER($V$31:$V$50,$S$31:$S$50=$Y629)*_xlfn._xlws.FILTER(N$27:N$86,$M$27:$M$86=$Z629))</f>
        <v>5040</v>
      </c>
      <c r="AB629" cm="1">
        <f t="array" ref="AB629">_xlfn._xlws.FILTER(O$27:O$86,$M$27:$M$86=$Z629)</f>
        <v>0.05</v>
      </c>
      <c r="AC629" cm="1">
        <f t="array" ref="AC629">_xlfn._xlws.FILTER(P$27:P$86,$M$27:$M$86=$Z629)</f>
        <v>0.1</v>
      </c>
      <c r="AD629" cm="1">
        <f t="array" ref="AD629">INT(_xlfn._xlws.FILTER(Q$27:Q$86,$M$27:$M$86=$Z629)*100)</f>
        <v>5</v>
      </c>
      <c r="AE629">
        <f t="shared" si="55"/>
        <v>30011</v>
      </c>
      <c r="AF629" t="str">
        <f t="shared" si="57"/>
        <v>item_30011_7</v>
      </c>
      <c r="AG629">
        <f t="shared" si="56"/>
        <v>7</v>
      </c>
    </row>
    <row r="630" spans="24:33">
      <c r="X630">
        <f t="shared" si="52"/>
        <v>2011</v>
      </c>
      <c r="Y630">
        <f t="shared" si="58"/>
        <v>11</v>
      </c>
      <c r="Z630">
        <f t="shared" si="54"/>
        <v>11</v>
      </c>
      <c r="AA630" cm="1">
        <f t="array" ref="AA630">INT(_xlfn._xlws.FILTER($V$31:$V$50,$S$31:$S$50=$Y630)*_xlfn._xlws.FILTER(N$27:N$86,$M$27:$M$86=$Z630))</f>
        <v>5400</v>
      </c>
      <c r="AB630" cm="1">
        <f t="array" ref="AB630">_xlfn._xlws.FILTER(O$27:O$86,$M$27:$M$86=$Z630)</f>
        <v>0.055</v>
      </c>
      <c r="AC630" cm="1">
        <f t="array" ref="AC630">_xlfn._xlws.FILTER(P$27:P$86,$M$27:$M$86=$Z630)</f>
        <v>0.11</v>
      </c>
      <c r="AD630" cm="1">
        <f t="array" ref="AD630">INT(_xlfn._xlws.FILTER(Q$27:Q$86,$M$27:$M$86=$Z630)*100)</f>
        <v>5</v>
      </c>
      <c r="AE630">
        <f t="shared" si="55"/>
        <v>30011</v>
      </c>
      <c r="AF630" t="str">
        <f t="shared" si="57"/>
        <v>item_30011_9</v>
      </c>
      <c r="AG630">
        <f t="shared" si="56"/>
        <v>9</v>
      </c>
    </row>
    <row r="631" spans="24:33">
      <c r="X631">
        <f t="shared" si="52"/>
        <v>2011</v>
      </c>
      <c r="Y631">
        <f t="shared" si="58"/>
        <v>11</v>
      </c>
      <c r="Z631">
        <f t="shared" si="54"/>
        <v>12</v>
      </c>
      <c r="AA631" cm="1">
        <f t="array" ref="AA631">INT(_xlfn._xlws.FILTER($V$31:$V$50,$S$31:$S$50=$Y631)*_xlfn._xlws.FILTER(N$27:N$86,$M$27:$M$86=$Z631))</f>
        <v>5760</v>
      </c>
      <c r="AB631" cm="1">
        <f t="array" ref="AB631">_xlfn._xlws.FILTER(O$27:O$86,$M$27:$M$86=$Z631)</f>
        <v>0.06</v>
      </c>
      <c r="AC631" cm="1">
        <f t="array" ref="AC631">_xlfn._xlws.FILTER(P$27:P$86,$M$27:$M$86=$Z631)</f>
        <v>0.12</v>
      </c>
      <c r="AD631" cm="1">
        <f t="array" ref="AD631">INT(_xlfn._xlws.FILTER(Q$27:Q$86,$M$27:$M$86=$Z631)*100)</f>
        <v>6</v>
      </c>
      <c r="AE631">
        <f t="shared" si="55"/>
        <v>30011</v>
      </c>
      <c r="AF631" t="str">
        <f t="shared" si="57"/>
        <v>item_30011_9</v>
      </c>
      <c r="AG631">
        <f t="shared" si="56"/>
        <v>9</v>
      </c>
    </row>
    <row r="632" spans="24:33">
      <c r="X632">
        <f t="shared" si="52"/>
        <v>2011</v>
      </c>
      <c r="Y632">
        <f t="shared" si="58"/>
        <v>11</v>
      </c>
      <c r="Z632">
        <f t="shared" si="54"/>
        <v>13</v>
      </c>
      <c r="AA632" cm="1">
        <f t="array" ref="AA632">INT(_xlfn._xlws.FILTER($V$31:$V$50,$S$31:$S$50=$Y632)*_xlfn._xlws.FILTER(N$27:N$86,$M$27:$M$86=$Z632))</f>
        <v>6120</v>
      </c>
      <c r="AB632" cm="1">
        <f t="array" ref="AB632">_xlfn._xlws.FILTER(O$27:O$86,$M$27:$M$86=$Z632)</f>
        <v>0.065</v>
      </c>
      <c r="AC632" cm="1">
        <f t="array" ref="AC632">_xlfn._xlws.FILTER(P$27:P$86,$M$27:$M$86=$Z632)</f>
        <v>0.13</v>
      </c>
      <c r="AD632" cm="1">
        <f t="array" ref="AD632">INT(_xlfn._xlws.FILTER(Q$27:Q$86,$M$27:$M$86=$Z632)*100)</f>
        <v>6</v>
      </c>
      <c r="AE632">
        <f t="shared" si="55"/>
        <v>30011</v>
      </c>
      <c r="AF632" t="str">
        <f t="shared" si="57"/>
        <v>item_30011_9</v>
      </c>
      <c r="AG632">
        <f t="shared" si="56"/>
        <v>9</v>
      </c>
    </row>
    <row r="633" spans="24:33">
      <c r="X633">
        <f t="shared" si="52"/>
        <v>2011</v>
      </c>
      <c r="Y633">
        <f t="shared" si="58"/>
        <v>11</v>
      </c>
      <c r="Z633">
        <f t="shared" si="54"/>
        <v>14</v>
      </c>
      <c r="AA633" cm="1">
        <f t="array" ref="AA633">INT(_xlfn._xlws.FILTER($V$31:$V$50,$S$31:$S$50=$Y633)*_xlfn._xlws.FILTER(N$27:N$86,$M$27:$M$86=$Z633))</f>
        <v>6480</v>
      </c>
      <c r="AB633" cm="1">
        <f t="array" ref="AB633">_xlfn._xlws.FILTER(O$27:O$86,$M$27:$M$86=$Z633)</f>
        <v>0.07</v>
      </c>
      <c r="AC633" cm="1">
        <f t="array" ref="AC633">_xlfn._xlws.FILTER(P$27:P$86,$M$27:$M$86=$Z633)</f>
        <v>0.14</v>
      </c>
      <c r="AD633" cm="1">
        <f t="array" ref="AD633">INT(_xlfn._xlws.FILTER(Q$27:Q$86,$M$27:$M$86=$Z633)*100)</f>
        <v>7</v>
      </c>
      <c r="AE633">
        <f t="shared" si="55"/>
        <v>30011</v>
      </c>
      <c r="AF633" t="str">
        <f t="shared" si="57"/>
        <v>item_30011_9</v>
      </c>
      <c r="AG633">
        <f t="shared" si="56"/>
        <v>9</v>
      </c>
    </row>
    <row r="634" spans="24:33">
      <c r="X634">
        <f t="shared" si="52"/>
        <v>2011</v>
      </c>
      <c r="Y634">
        <f t="shared" si="58"/>
        <v>11</v>
      </c>
      <c r="Z634">
        <f t="shared" si="54"/>
        <v>15</v>
      </c>
      <c r="AA634" cm="1">
        <f t="array" ref="AA634">INT(_xlfn._xlws.FILTER($V$31:$V$50,$S$31:$S$50=$Y634)*_xlfn._xlws.FILTER(N$27:N$86,$M$27:$M$86=$Z634))</f>
        <v>6840</v>
      </c>
      <c r="AB634" cm="1">
        <f t="array" ref="AB634">_xlfn._xlws.FILTER(O$27:O$86,$M$27:$M$86=$Z634)</f>
        <v>0.075</v>
      </c>
      <c r="AC634" cm="1">
        <f t="array" ref="AC634">_xlfn._xlws.FILTER(P$27:P$86,$M$27:$M$86=$Z634)</f>
        <v>0.15</v>
      </c>
      <c r="AD634" cm="1">
        <f t="array" ref="AD634">INT(_xlfn._xlws.FILTER(Q$27:Q$86,$M$27:$M$86=$Z634)*100)</f>
        <v>7</v>
      </c>
      <c r="AE634">
        <f t="shared" si="55"/>
        <v>30011</v>
      </c>
      <c r="AF634" t="str">
        <f t="shared" si="57"/>
        <v>item_30011_9</v>
      </c>
      <c r="AG634">
        <f t="shared" si="56"/>
        <v>9</v>
      </c>
    </row>
    <row r="635" spans="24:33">
      <c r="X635">
        <f t="shared" si="52"/>
        <v>2011</v>
      </c>
      <c r="Y635">
        <f t="shared" si="58"/>
        <v>11</v>
      </c>
      <c r="Z635">
        <f t="shared" si="54"/>
        <v>16</v>
      </c>
      <c r="AA635" cm="1">
        <f t="array" ref="AA635">INT(_xlfn._xlws.FILTER($V$31:$V$50,$S$31:$S$50=$Y635)*_xlfn._xlws.FILTER(N$27:N$86,$M$27:$M$86=$Z635))</f>
        <v>7200</v>
      </c>
      <c r="AB635" cm="1">
        <f t="array" ref="AB635">_xlfn._xlws.FILTER(O$27:O$86,$M$27:$M$86=$Z635)</f>
        <v>0.08</v>
      </c>
      <c r="AC635" cm="1">
        <f t="array" ref="AC635">_xlfn._xlws.FILTER(P$27:P$86,$M$27:$M$86=$Z635)</f>
        <v>0.16</v>
      </c>
      <c r="AD635" cm="1">
        <f t="array" ref="AD635">INT(_xlfn._xlws.FILTER(Q$27:Q$86,$M$27:$M$86=$Z635)*100)</f>
        <v>8</v>
      </c>
      <c r="AE635">
        <f t="shared" si="55"/>
        <v>30011</v>
      </c>
      <c r="AF635" t="str">
        <f t="shared" si="57"/>
        <v>item_30011_11</v>
      </c>
      <c r="AG635">
        <f t="shared" si="56"/>
        <v>11</v>
      </c>
    </row>
    <row r="636" spans="24:33">
      <c r="X636">
        <f t="shared" si="52"/>
        <v>2011</v>
      </c>
      <c r="Y636">
        <f t="shared" si="58"/>
        <v>11</v>
      </c>
      <c r="Z636">
        <f t="shared" si="54"/>
        <v>17</v>
      </c>
      <c r="AA636" cm="1">
        <f t="array" ref="AA636">INT(_xlfn._xlws.FILTER($V$31:$V$50,$S$31:$S$50=$Y636)*_xlfn._xlws.FILTER(N$27:N$86,$M$27:$M$86=$Z636))</f>
        <v>7560</v>
      </c>
      <c r="AB636" cm="1">
        <f t="array" ref="AB636">_xlfn._xlws.FILTER(O$27:O$86,$M$27:$M$86=$Z636)</f>
        <v>0.085</v>
      </c>
      <c r="AC636" cm="1">
        <f t="array" ref="AC636">_xlfn._xlws.FILTER(P$27:P$86,$M$27:$M$86=$Z636)</f>
        <v>0.17</v>
      </c>
      <c r="AD636" cm="1">
        <f t="array" ref="AD636">INT(_xlfn._xlws.FILTER(Q$27:Q$86,$M$27:$M$86=$Z636)*100)</f>
        <v>8</v>
      </c>
      <c r="AE636">
        <f t="shared" si="55"/>
        <v>30011</v>
      </c>
      <c r="AF636" t="str">
        <f t="shared" si="57"/>
        <v>item_30011_11</v>
      </c>
      <c r="AG636">
        <f t="shared" si="56"/>
        <v>11</v>
      </c>
    </row>
    <row r="637" spans="24:33">
      <c r="X637">
        <f t="shared" si="52"/>
        <v>2011</v>
      </c>
      <c r="Y637">
        <f t="shared" si="58"/>
        <v>11</v>
      </c>
      <c r="Z637">
        <f t="shared" si="54"/>
        <v>18</v>
      </c>
      <c r="AA637" cm="1">
        <f t="array" ref="AA637">INT(_xlfn._xlws.FILTER($V$31:$V$50,$S$31:$S$50=$Y637)*_xlfn._xlws.FILTER(N$27:N$86,$M$27:$M$86=$Z637))</f>
        <v>7920</v>
      </c>
      <c r="AB637" cm="1">
        <f t="array" ref="AB637">_xlfn._xlws.FILTER(O$27:O$86,$M$27:$M$86=$Z637)</f>
        <v>0.09</v>
      </c>
      <c r="AC637" cm="1">
        <f t="array" ref="AC637">_xlfn._xlws.FILTER(P$27:P$86,$M$27:$M$86=$Z637)</f>
        <v>0.18</v>
      </c>
      <c r="AD637" cm="1">
        <f t="array" ref="AD637">INT(_xlfn._xlws.FILTER(Q$27:Q$86,$M$27:$M$86=$Z637)*100)</f>
        <v>9</v>
      </c>
      <c r="AE637">
        <f t="shared" si="55"/>
        <v>30011</v>
      </c>
      <c r="AF637" t="str">
        <f t="shared" si="57"/>
        <v>item_30011_11</v>
      </c>
      <c r="AG637">
        <f t="shared" si="56"/>
        <v>11</v>
      </c>
    </row>
    <row r="638" spans="24:33">
      <c r="X638">
        <f t="shared" si="52"/>
        <v>2011</v>
      </c>
      <c r="Y638">
        <f t="shared" si="58"/>
        <v>11</v>
      </c>
      <c r="Z638">
        <f t="shared" si="54"/>
        <v>19</v>
      </c>
      <c r="AA638" cm="1">
        <f t="array" ref="AA638">INT(_xlfn._xlws.FILTER($V$31:$V$50,$S$31:$S$50=$Y638)*_xlfn._xlws.FILTER(N$27:N$86,$M$27:$M$86=$Z638))</f>
        <v>8280</v>
      </c>
      <c r="AB638" cm="1">
        <f t="array" ref="AB638">_xlfn._xlws.FILTER(O$27:O$86,$M$27:$M$86=$Z638)</f>
        <v>0.095</v>
      </c>
      <c r="AC638" cm="1">
        <f t="array" ref="AC638">_xlfn._xlws.FILTER(P$27:P$86,$M$27:$M$86=$Z638)</f>
        <v>0.19</v>
      </c>
      <c r="AD638" cm="1">
        <f t="array" ref="AD638">INT(_xlfn._xlws.FILTER(Q$27:Q$86,$M$27:$M$86=$Z638)*100)</f>
        <v>9</v>
      </c>
      <c r="AE638">
        <f t="shared" si="55"/>
        <v>30011</v>
      </c>
      <c r="AF638" t="str">
        <f t="shared" si="57"/>
        <v>item_30011_11</v>
      </c>
      <c r="AG638">
        <f t="shared" si="56"/>
        <v>11</v>
      </c>
    </row>
    <row r="639" spans="24:33">
      <c r="X639">
        <f t="shared" si="52"/>
        <v>2011</v>
      </c>
      <c r="Y639">
        <f t="shared" si="58"/>
        <v>11</v>
      </c>
      <c r="Z639">
        <f t="shared" si="54"/>
        <v>20</v>
      </c>
      <c r="AA639" cm="1">
        <f t="array" ref="AA639">INT(_xlfn._xlws.FILTER($V$31:$V$50,$S$31:$S$50=$Y639)*_xlfn._xlws.FILTER(N$27:N$86,$M$27:$M$86=$Z639))</f>
        <v>8640</v>
      </c>
      <c r="AB639" cm="1">
        <f t="array" ref="AB639">_xlfn._xlws.FILTER(O$27:O$86,$M$27:$M$86=$Z639)</f>
        <v>0.1</v>
      </c>
      <c r="AC639" cm="1">
        <f t="array" ref="AC639">_xlfn._xlws.FILTER(P$27:P$86,$M$27:$M$86=$Z639)</f>
        <v>0.2</v>
      </c>
      <c r="AD639" cm="1">
        <f t="array" ref="AD639">INT(_xlfn._xlws.FILTER(Q$27:Q$86,$M$27:$M$86=$Z639)*100)</f>
        <v>10</v>
      </c>
      <c r="AE639">
        <f t="shared" si="55"/>
        <v>30011</v>
      </c>
      <c r="AF639" t="str">
        <f t="shared" si="57"/>
        <v>item_30011_11</v>
      </c>
      <c r="AG639">
        <f t="shared" si="56"/>
        <v>11</v>
      </c>
    </row>
    <row r="640" spans="24:33">
      <c r="X640">
        <f t="shared" si="52"/>
        <v>2011</v>
      </c>
      <c r="Y640">
        <f t="shared" si="58"/>
        <v>11</v>
      </c>
      <c r="Z640">
        <f t="shared" si="54"/>
        <v>21</v>
      </c>
      <c r="AA640" cm="1">
        <f t="array" ref="AA640">INT(_xlfn._xlws.FILTER($V$31:$V$50,$S$31:$S$50=$Y640)*_xlfn._xlws.FILTER(N$27:N$86,$M$27:$M$86=$Z640))</f>
        <v>9000</v>
      </c>
      <c r="AB640" cm="1">
        <f t="array" ref="AB640">_xlfn._xlws.FILTER(O$27:O$86,$M$27:$M$86=$Z640)</f>
        <v>0.105</v>
      </c>
      <c r="AC640" cm="1">
        <f t="array" ref="AC640">_xlfn._xlws.FILTER(P$27:P$86,$M$27:$M$86=$Z640)</f>
        <v>0.21</v>
      </c>
      <c r="AD640" cm="1">
        <f t="array" ref="AD640">INT(_xlfn._xlws.FILTER(Q$27:Q$86,$M$27:$M$86=$Z640)*100)</f>
        <v>10</v>
      </c>
      <c r="AE640">
        <f t="shared" si="55"/>
        <v>30011</v>
      </c>
      <c r="AF640" t="str">
        <f t="shared" si="57"/>
        <v>item_30011_13</v>
      </c>
      <c r="AG640">
        <f t="shared" si="56"/>
        <v>13</v>
      </c>
    </row>
    <row r="641" spans="24:33">
      <c r="X641">
        <f t="shared" si="52"/>
        <v>2011</v>
      </c>
      <c r="Y641">
        <f t="shared" si="58"/>
        <v>11</v>
      </c>
      <c r="Z641">
        <f t="shared" si="54"/>
        <v>22</v>
      </c>
      <c r="AA641" cm="1">
        <f t="array" ref="AA641">INT(_xlfn._xlws.FILTER($V$31:$V$50,$S$31:$S$50=$Y641)*_xlfn._xlws.FILTER(N$27:N$86,$M$27:$M$86=$Z641))</f>
        <v>9360</v>
      </c>
      <c r="AB641" cm="1">
        <f t="array" ref="AB641">_xlfn._xlws.FILTER(O$27:O$86,$M$27:$M$86=$Z641)</f>
        <v>0.11</v>
      </c>
      <c r="AC641" cm="1">
        <f t="array" ref="AC641">_xlfn._xlws.FILTER(P$27:P$86,$M$27:$M$86=$Z641)</f>
        <v>0.22</v>
      </c>
      <c r="AD641" cm="1">
        <f t="array" ref="AD641">INT(_xlfn._xlws.FILTER(Q$27:Q$86,$M$27:$M$86=$Z641)*100)</f>
        <v>11</v>
      </c>
      <c r="AE641">
        <f t="shared" si="55"/>
        <v>30011</v>
      </c>
      <c r="AF641" t="str">
        <f t="shared" si="57"/>
        <v>item_30011_13</v>
      </c>
      <c r="AG641">
        <f t="shared" si="56"/>
        <v>13</v>
      </c>
    </row>
    <row r="642" spans="24:33">
      <c r="X642">
        <f t="shared" si="52"/>
        <v>2011</v>
      </c>
      <c r="Y642">
        <f t="shared" si="58"/>
        <v>11</v>
      </c>
      <c r="Z642">
        <f t="shared" si="54"/>
        <v>23</v>
      </c>
      <c r="AA642" cm="1">
        <f t="array" ref="AA642">INT(_xlfn._xlws.FILTER($V$31:$V$50,$S$31:$S$50=$Y642)*_xlfn._xlws.FILTER(N$27:N$86,$M$27:$M$86=$Z642))</f>
        <v>9720</v>
      </c>
      <c r="AB642" cm="1">
        <f t="array" ref="AB642">_xlfn._xlws.FILTER(O$27:O$86,$M$27:$M$86=$Z642)</f>
        <v>0.115</v>
      </c>
      <c r="AC642" cm="1">
        <f t="array" ref="AC642">_xlfn._xlws.FILTER(P$27:P$86,$M$27:$M$86=$Z642)</f>
        <v>0.23</v>
      </c>
      <c r="AD642" cm="1">
        <f t="array" ref="AD642">INT(_xlfn._xlws.FILTER(Q$27:Q$86,$M$27:$M$86=$Z642)*100)</f>
        <v>11</v>
      </c>
      <c r="AE642">
        <f t="shared" si="55"/>
        <v>30011</v>
      </c>
      <c r="AF642" t="str">
        <f t="shared" si="57"/>
        <v>item_30011_13</v>
      </c>
      <c r="AG642">
        <f t="shared" si="56"/>
        <v>13</v>
      </c>
    </row>
    <row r="643" spans="24:33">
      <c r="X643">
        <f t="shared" si="52"/>
        <v>2011</v>
      </c>
      <c r="Y643">
        <f t="shared" si="58"/>
        <v>11</v>
      </c>
      <c r="Z643">
        <f t="shared" si="54"/>
        <v>24</v>
      </c>
      <c r="AA643" cm="1">
        <f t="array" ref="AA643">INT(_xlfn._xlws.FILTER($V$31:$V$50,$S$31:$S$50=$Y643)*_xlfn._xlws.FILTER(N$27:N$86,$M$27:$M$86=$Z643))</f>
        <v>10080</v>
      </c>
      <c r="AB643" cm="1">
        <f t="array" ref="AB643">_xlfn._xlws.FILTER(O$27:O$86,$M$27:$M$86=$Z643)</f>
        <v>0.12</v>
      </c>
      <c r="AC643" cm="1">
        <f t="array" ref="AC643">_xlfn._xlws.FILTER(P$27:P$86,$M$27:$M$86=$Z643)</f>
        <v>0.24</v>
      </c>
      <c r="AD643" cm="1">
        <f t="array" ref="AD643">INT(_xlfn._xlws.FILTER(Q$27:Q$86,$M$27:$M$86=$Z643)*100)</f>
        <v>12</v>
      </c>
      <c r="AE643">
        <f t="shared" si="55"/>
        <v>30011</v>
      </c>
      <c r="AF643" t="str">
        <f t="shared" si="57"/>
        <v>item_30011_13</v>
      </c>
      <c r="AG643">
        <f t="shared" si="56"/>
        <v>13</v>
      </c>
    </row>
    <row r="644" spans="24:33">
      <c r="X644">
        <f t="shared" si="52"/>
        <v>2011</v>
      </c>
      <c r="Y644">
        <f t="shared" si="58"/>
        <v>11</v>
      </c>
      <c r="Z644">
        <f t="shared" si="54"/>
        <v>25</v>
      </c>
      <c r="AA644" cm="1">
        <f t="array" ref="AA644">INT(_xlfn._xlws.FILTER($V$31:$V$50,$S$31:$S$50=$Y644)*_xlfn._xlws.FILTER(N$27:N$86,$M$27:$M$86=$Z644))</f>
        <v>10440</v>
      </c>
      <c r="AB644" cm="1">
        <f t="array" ref="AB644">_xlfn._xlws.FILTER(O$27:O$86,$M$27:$M$86=$Z644)</f>
        <v>0.125</v>
      </c>
      <c r="AC644" cm="1">
        <f t="array" ref="AC644">_xlfn._xlws.FILTER(P$27:P$86,$M$27:$M$86=$Z644)</f>
        <v>0.25</v>
      </c>
      <c r="AD644" cm="1">
        <f t="array" ref="AD644">INT(_xlfn._xlws.FILTER(Q$27:Q$86,$M$27:$M$86=$Z644)*100)</f>
        <v>12</v>
      </c>
      <c r="AE644">
        <f t="shared" si="55"/>
        <v>30011</v>
      </c>
      <c r="AF644" t="str">
        <f t="shared" si="57"/>
        <v>item_30011_13</v>
      </c>
      <c r="AG644">
        <f t="shared" si="56"/>
        <v>13</v>
      </c>
    </row>
    <row r="645" spans="24:33">
      <c r="X645">
        <f t="shared" si="52"/>
        <v>2011</v>
      </c>
      <c r="Y645">
        <f t="shared" si="58"/>
        <v>11</v>
      </c>
      <c r="Z645">
        <f t="shared" si="54"/>
        <v>26</v>
      </c>
      <c r="AA645" cm="1">
        <f t="array" ref="AA645">INT(_xlfn._xlws.FILTER($V$31:$V$50,$S$31:$S$50=$Y645)*_xlfn._xlws.FILTER(N$27:N$86,$M$27:$M$86=$Z645))</f>
        <v>10800</v>
      </c>
      <c r="AB645" cm="1">
        <f t="array" ref="AB645">_xlfn._xlws.FILTER(O$27:O$86,$M$27:$M$86=$Z645)</f>
        <v>0.13</v>
      </c>
      <c r="AC645" cm="1">
        <f t="array" ref="AC645">_xlfn._xlws.FILTER(P$27:P$86,$M$27:$M$86=$Z645)</f>
        <v>0.26</v>
      </c>
      <c r="AD645" cm="1">
        <f t="array" ref="AD645">INT(_xlfn._xlws.FILTER(Q$27:Q$86,$M$27:$M$86=$Z645)*100)</f>
        <v>13</v>
      </c>
      <c r="AE645">
        <f t="shared" si="55"/>
        <v>30011</v>
      </c>
      <c r="AF645" t="str">
        <f t="shared" si="57"/>
        <v>item_30011_15</v>
      </c>
      <c r="AG645">
        <f t="shared" si="56"/>
        <v>15</v>
      </c>
    </row>
    <row r="646" spans="24:33">
      <c r="X646">
        <f t="shared" si="52"/>
        <v>2011</v>
      </c>
      <c r="Y646">
        <f t="shared" si="58"/>
        <v>11</v>
      </c>
      <c r="Z646">
        <f t="shared" si="54"/>
        <v>27</v>
      </c>
      <c r="AA646" cm="1">
        <f t="array" ref="AA646">INT(_xlfn._xlws.FILTER($V$31:$V$50,$S$31:$S$50=$Y646)*_xlfn._xlws.FILTER(N$27:N$86,$M$27:$M$86=$Z646))</f>
        <v>11160</v>
      </c>
      <c r="AB646" cm="1">
        <f t="array" ref="AB646">_xlfn._xlws.FILTER(O$27:O$86,$M$27:$M$86=$Z646)</f>
        <v>0.135</v>
      </c>
      <c r="AC646" cm="1">
        <f t="array" ref="AC646">_xlfn._xlws.FILTER(P$27:P$86,$M$27:$M$86=$Z646)</f>
        <v>0.27</v>
      </c>
      <c r="AD646" cm="1">
        <f t="array" ref="AD646">INT(_xlfn._xlws.FILTER(Q$27:Q$86,$M$27:$M$86=$Z646)*100)</f>
        <v>13</v>
      </c>
      <c r="AE646">
        <f t="shared" si="55"/>
        <v>30011</v>
      </c>
      <c r="AF646" t="str">
        <f t="shared" si="57"/>
        <v>item_30011_15</v>
      </c>
      <c r="AG646">
        <f t="shared" si="56"/>
        <v>15</v>
      </c>
    </row>
    <row r="647" spans="24:33">
      <c r="X647">
        <f t="shared" si="52"/>
        <v>2011</v>
      </c>
      <c r="Y647">
        <f t="shared" si="58"/>
        <v>11</v>
      </c>
      <c r="Z647">
        <f t="shared" si="54"/>
        <v>28</v>
      </c>
      <c r="AA647" cm="1">
        <f t="array" ref="AA647">INT(_xlfn._xlws.FILTER($V$31:$V$50,$S$31:$S$50=$Y647)*_xlfn._xlws.FILTER(N$27:N$86,$M$27:$M$86=$Z647))</f>
        <v>11520</v>
      </c>
      <c r="AB647" cm="1">
        <f t="array" ref="AB647">_xlfn._xlws.FILTER(O$27:O$86,$M$27:$M$86=$Z647)</f>
        <v>0.14</v>
      </c>
      <c r="AC647" cm="1">
        <f t="array" ref="AC647">_xlfn._xlws.FILTER(P$27:P$86,$M$27:$M$86=$Z647)</f>
        <v>0.28</v>
      </c>
      <c r="AD647" cm="1">
        <f t="array" ref="AD647">INT(_xlfn._xlws.FILTER(Q$27:Q$86,$M$27:$M$86=$Z647)*100)</f>
        <v>14</v>
      </c>
      <c r="AE647">
        <f t="shared" si="55"/>
        <v>30011</v>
      </c>
      <c r="AF647" t="str">
        <f t="shared" si="57"/>
        <v>item_30011_15</v>
      </c>
      <c r="AG647">
        <f t="shared" si="56"/>
        <v>15</v>
      </c>
    </row>
    <row r="648" spans="24:33">
      <c r="X648">
        <f t="shared" si="52"/>
        <v>2011</v>
      </c>
      <c r="Y648">
        <f t="shared" si="58"/>
        <v>11</v>
      </c>
      <c r="Z648">
        <f t="shared" si="54"/>
        <v>29</v>
      </c>
      <c r="AA648" cm="1">
        <f t="array" ref="AA648">INT(_xlfn._xlws.FILTER($V$31:$V$50,$S$31:$S$50=$Y648)*_xlfn._xlws.FILTER(N$27:N$86,$M$27:$M$86=$Z648))</f>
        <v>11880</v>
      </c>
      <c r="AB648" cm="1">
        <f t="array" ref="AB648">_xlfn._xlws.FILTER(O$27:O$86,$M$27:$M$86=$Z648)</f>
        <v>0.145</v>
      </c>
      <c r="AC648" cm="1">
        <f t="array" ref="AC648">_xlfn._xlws.FILTER(P$27:P$86,$M$27:$M$86=$Z648)</f>
        <v>0.29</v>
      </c>
      <c r="AD648" cm="1">
        <f t="array" ref="AD648">INT(_xlfn._xlws.FILTER(Q$27:Q$86,$M$27:$M$86=$Z648)*100)</f>
        <v>14</v>
      </c>
      <c r="AE648">
        <f t="shared" si="55"/>
        <v>30011</v>
      </c>
      <c r="AF648" t="str">
        <f t="shared" si="57"/>
        <v>item_30011_15</v>
      </c>
      <c r="AG648">
        <f t="shared" si="56"/>
        <v>15</v>
      </c>
    </row>
    <row r="649" spans="24:33">
      <c r="X649">
        <f t="shared" si="52"/>
        <v>2011</v>
      </c>
      <c r="Y649">
        <f t="shared" si="58"/>
        <v>11</v>
      </c>
      <c r="Z649">
        <f t="shared" si="54"/>
        <v>30</v>
      </c>
      <c r="AA649" cm="1">
        <f t="array" ref="AA649">INT(_xlfn._xlws.FILTER($V$31:$V$50,$S$31:$S$50=$Y649)*_xlfn._xlws.FILTER(N$27:N$86,$M$27:$M$86=$Z649))</f>
        <v>12240</v>
      </c>
      <c r="AB649" cm="1">
        <f t="array" ref="AB649">_xlfn._xlws.FILTER(O$27:O$86,$M$27:$M$86=$Z649)</f>
        <v>0.15</v>
      </c>
      <c r="AC649" cm="1">
        <f t="array" ref="AC649">_xlfn._xlws.FILTER(P$27:P$86,$M$27:$M$86=$Z649)</f>
        <v>0.3</v>
      </c>
      <c r="AD649" cm="1">
        <f t="array" ref="AD649">INT(_xlfn._xlws.FILTER(Q$27:Q$86,$M$27:$M$86=$Z649)*100)</f>
        <v>15</v>
      </c>
      <c r="AE649">
        <f t="shared" si="55"/>
        <v>30011</v>
      </c>
      <c r="AF649" t="str">
        <f t="shared" si="57"/>
        <v>item_30011_15</v>
      </c>
      <c r="AG649">
        <f t="shared" si="56"/>
        <v>15</v>
      </c>
    </row>
    <row r="650" spans="24:33">
      <c r="X650">
        <f t="shared" si="52"/>
        <v>2011</v>
      </c>
      <c r="Y650">
        <f t="shared" si="58"/>
        <v>11</v>
      </c>
      <c r="Z650">
        <f t="shared" si="54"/>
        <v>31</v>
      </c>
      <c r="AA650" cm="1">
        <f t="array" ref="AA650">INT(_xlfn._xlws.FILTER($V$31:$V$50,$S$31:$S$50=$Y650)*_xlfn._xlws.FILTER(N$27:N$86,$M$27:$M$86=$Z650))</f>
        <v>12600</v>
      </c>
      <c r="AB650" cm="1">
        <f t="array" ref="AB650">_xlfn._xlws.FILTER(O$27:O$86,$M$27:$M$86=$Z650)</f>
        <v>0.155</v>
      </c>
      <c r="AC650" cm="1">
        <f t="array" ref="AC650">_xlfn._xlws.FILTER(P$27:P$86,$M$27:$M$86=$Z650)</f>
        <v>0.31</v>
      </c>
      <c r="AD650" cm="1">
        <f t="array" ref="AD650">INT(_xlfn._xlws.FILTER(Q$27:Q$86,$M$27:$M$86=$Z650)*100)</f>
        <v>15</v>
      </c>
      <c r="AE650">
        <f t="shared" si="55"/>
        <v>30011</v>
      </c>
      <c r="AF650" t="str">
        <f t="shared" si="57"/>
        <v>item_30011_17</v>
      </c>
      <c r="AG650">
        <f t="shared" si="56"/>
        <v>17</v>
      </c>
    </row>
    <row r="651" spans="24:33">
      <c r="X651">
        <f t="shared" si="52"/>
        <v>2011</v>
      </c>
      <c r="Y651">
        <f t="shared" si="58"/>
        <v>11</v>
      </c>
      <c r="Z651">
        <f t="shared" si="54"/>
        <v>32</v>
      </c>
      <c r="AA651" cm="1">
        <f t="array" ref="AA651">INT(_xlfn._xlws.FILTER($V$31:$V$50,$S$31:$S$50=$Y651)*_xlfn._xlws.FILTER(N$27:N$86,$M$27:$M$86=$Z651))</f>
        <v>12960</v>
      </c>
      <c r="AB651" cm="1">
        <f t="array" ref="AB651">_xlfn._xlws.FILTER(O$27:O$86,$M$27:$M$86=$Z651)</f>
        <v>0.16</v>
      </c>
      <c r="AC651" cm="1">
        <f t="array" ref="AC651">_xlfn._xlws.FILTER(P$27:P$86,$M$27:$M$86=$Z651)</f>
        <v>0.32</v>
      </c>
      <c r="AD651" cm="1">
        <f t="array" ref="AD651">INT(_xlfn._xlws.FILTER(Q$27:Q$86,$M$27:$M$86=$Z651)*100)</f>
        <v>16</v>
      </c>
      <c r="AE651">
        <f t="shared" si="55"/>
        <v>30011</v>
      </c>
      <c r="AF651" t="str">
        <f t="shared" si="57"/>
        <v>item_30011_17</v>
      </c>
      <c r="AG651">
        <f t="shared" si="56"/>
        <v>17</v>
      </c>
    </row>
    <row r="652" spans="24:33">
      <c r="X652">
        <f t="shared" si="52"/>
        <v>2011</v>
      </c>
      <c r="Y652">
        <f t="shared" si="58"/>
        <v>11</v>
      </c>
      <c r="Z652">
        <f t="shared" si="54"/>
        <v>33</v>
      </c>
      <c r="AA652" cm="1">
        <f t="array" ref="AA652">INT(_xlfn._xlws.FILTER($V$31:$V$50,$S$31:$S$50=$Y652)*_xlfn._xlws.FILTER(N$27:N$86,$M$27:$M$86=$Z652))</f>
        <v>13320</v>
      </c>
      <c r="AB652" cm="1">
        <f t="array" ref="AB652">_xlfn._xlws.FILTER(O$27:O$86,$M$27:$M$86=$Z652)</f>
        <v>0.165</v>
      </c>
      <c r="AC652" cm="1">
        <f t="array" ref="AC652">_xlfn._xlws.FILTER(P$27:P$86,$M$27:$M$86=$Z652)</f>
        <v>0.33</v>
      </c>
      <c r="AD652" cm="1">
        <f t="array" ref="AD652">INT(_xlfn._xlws.FILTER(Q$27:Q$86,$M$27:$M$86=$Z652)*100)</f>
        <v>16</v>
      </c>
      <c r="AE652">
        <f t="shared" si="55"/>
        <v>30011</v>
      </c>
      <c r="AF652" t="str">
        <f t="shared" si="57"/>
        <v>item_30011_17</v>
      </c>
      <c r="AG652">
        <f t="shared" si="56"/>
        <v>17</v>
      </c>
    </row>
    <row r="653" spans="24:33">
      <c r="X653">
        <f t="shared" si="52"/>
        <v>2011</v>
      </c>
      <c r="Y653">
        <f t="shared" si="58"/>
        <v>11</v>
      </c>
      <c r="Z653">
        <f t="shared" si="54"/>
        <v>34</v>
      </c>
      <c r="AA653" cm="1">
        <f t="array" ref="AA653">INT(_xlfn._xlws.FILTER($V$31:$V$50,$S$31:$S$50=$Y653)*_xlfn._xlws.FILTER(N$27:N$86,$M$27:$M$86=$Z653))</f>
        <v>13680</v>
      </c>
      <c r="AB653" cm="1">
        <f t="array" ref="AB653">_xlfn._xlws.FILTER(O$27:O$86,$M$27:$M$86=$Z653)</f>
        <v>0.17</v>
      </c>
      <c r="AC653" cm="1">
        <f t="array" ref="AC653">_xlfn._xlws.FILTER(P$27:P$86,$M$27:$M$86=$Z653)</f>
        <v>0.34</v>
      </c>
      <c r="AD653" cm="1">
        <f t="array" ref="AD653">INT(_xlfn._xlws.FILTER(Q$27:Q$86,$M$27:$M$86=$Z653)*100)</f>
        <v>17</v>
      </c>
      <c r="AE653">
        <f t="shared" si="55"/>
        <v>30011</v>
      </c>
      <c r="AF653" t="str">
        <f t="shared" si="57"/>
        <v>item_30011_17</v>
      </c>
      <c r="AG653">
        <f t="shared" si="56"/>
        <v>17</v>
      </c>
    </row>
    <row r="654" spans="24:33">
      <c r="X654">
        <f t="shared" si="52"/>
        <v>2011</v>
      </c>
      <c r="Y654">
        <f t="shared" si="58"/>
        <v>11</v>
      </c>
      <c r="Z654">
        <f t="shared" si="54"/>
        <v>35</v>
      </c>
      <c r="AA654" cm="1">
        <f t="array" ref="AA654">INT(_xlfn._xlws.FILTER($V$31:$V$50,$S$31:$S$50=$Y654)*_xlfn._xlws.FILTER(N$27:N$86,$M$27:$M$86=$Z654))</f>
        <v>14040</v>
      </c>
      <c r="AB654" cm="1">
        <f t="array" ref="AB654">_xlfn._xlws.FILTER(O$27:O$86,$M$27:$M$86=$Z654)</f>
        <v>0.175</v>
      </c>
      <c r="AC654" cm="1">
        <f t="array" ref="AC654">_xlfn._xlws.FILTER(P$27:P$86,$M$27:$M$86=$Z654)</f>
        <v>0.35</v>
      </c>
      <c r="AD654" cm="1">
        <f t="array" ref="AD654">INT(_xlfn._xlws.FILTER(Q$27:Q$86,$M$27:$M$86=$Z654)*100)</f>
        <v>17</v>
      </c>
      <c r="AE654">
        <f t="shared" si="55"/>
        <v>30011</v>
      </c>
      <c r="AF654" t="str">
        <f t="shared" si="57"/>
        <v>item_30011_17</v>
      </c>
      <c r="AG654">
        <f t="shared" si="56"/>
        <v>17</v>
      </c>
    </row>
    <row r="655" spans="24:33">
      <c r="X655">
        <f t="shared" si="52"/>
        <v>2011</v>
      </c>
      <c r="Y655">
        <f t="shared" si="58"/>
        <v>11</v>
      </c>
      <c r="Z655">
        <f t="shared" si="54"/>
        <v>36</v>
      </c>
      <c r="AA655" cm="1">
        <f t="array" ref="AA655">INT(_xlfn._xlws.FILTER($V$31:$V$50,$S$31:$S$50=$Y655)*_xlfn._xlws.FILTER(N$27:N$86,$M$27:$M$86=$Z655))</f>
        <v>14400</v>
      </c>
      <c r="AB655" cm="1">
        <f t="array" ref="AB655">_xlfn._xlws.FILTER(O$27:O$86,$M$27:$M$86=$Z655)</f>
        <v>0.18</v>
      </c>
      <c r="AC655" cm="1">
        <f t="array" ref="AC655">_xlfn._xlws.FILTER(P$27:P$86,$M$27:$M$86=$Z655)</f>
        <v>0.36</v>
      </c>
      <c r="AD655" cm="1">
        <f t="array" ref="AD655">INT(_xlfn._xlws.FILTER(Q$27:Q$86,$M$27:$M$86=$Z655)*100)</f>
        <v>18</v>
      </c>
      <c r="AE655">
        <f t="shared" si="55"/>
        <v>30011</v>
      </c>
      <c r="AF655" t="str">
        <f t="shared" si="57"/>
        <v>item_30011_19</v>
      </c>
      <c r="AG655">
        <f t="shared" si="56"/>
        <v>19</v>
      </c>
    </row>
    <row r="656" spans="24:33">
      <c r="X656">
        <f t="shared" si="52"/>
        <v>2011</v>
      </c>
      <c r="Y656">
        <f t="shared" si="58"/>
        <v>11</v>
      </c>
      <c r="Z656">
        <f t="shared" si="54"/>
        <v>37</v>
      </c>
      <c r="AA656" cm="1">
        <f t="array" ref="AA656">INT(_xlfn._xlws.FILTER($V$31:$V$50,$S$31:$S$50=$Y656)*_xlfn._xlws.FILTER(N$27:N$86,$M$27:$M$86=$Z656))</f>
        <v>14760</v>
      </c>
      <c r="AB656" cm="1">
        <f t="array" ref="AB656">_xlfn._xlws.FILTER(O$27:O$86,$M$27:$M$86=$Z656)</f>
        <v>0.185</v>
      </c>
      <c r="AC656" cm="1">
        <f t="array" ref="AC656">_xlfn._xlws.FILTER(P$27:P$86,$M$27:$M$86=$Z656)</f>
        <v>0.37</v>
      </c>
      <c r="AD656" cm="1">
        <f t="array" ref="AD656">INT(_xlfn._xlws.FILTER(Q$27:Q$86,$M$27:$M$86=$Z656)*100)</f>
        <v>18</v>
      </c>
      <c r="AE656">
        <f t="shared" si="55"/>
        <v>30011</v>
      </c>
      <c r="AF656" t="str">
        <f t="shared" si="57"/>
        <v>item_30011_19</v>
      </c>
      <c r="AG656">
        <f t="shared" si="56"/>
        <v>19</v>
      </c>
    </row>
    <row r="657" spans="24:33">
      <c r="X657">
        <f t="shared" ref="X657:X720" si="59">X597+1</f>
        <v>2011</v>
      </c>
      <c r="Y657">
        <f t="shared" si="58"/>
        <v>11</v>
      </c>
      <c r="Z657">
        <f t="shared" ref="Z657:Z720" si="60">Z597</f>
        <v>38</v>
      </c>
      <c r="AA657" cm="1">
        <f t="array" ref="AA657">INT(_xlfn._xlws.FILTER($V$31:$V$50,$S$31:$S$50=$Y657)*_xlfn._xlws.FILTER(N$27:N$86,$M$27:$M$86=$Z657))</f>
        <v>15120</v>
      </c>
      <c r="AB657" cm="1">
        <f t="array" ref="AB657">_xlfn._xlws.FILTER(O$27:O$86,$M$27:$M$86=$Z657)</f>
        <v>0.19</v>
      </c>
      <c r="AC657" cm="1">
        <f t="array" ref="AC657">_xlfn._xlws.FILTER(P$27:P$86,$M$27:$M$86=$Z657)</f>
        <v>0.38</v>
      </c>
      <c r="AD657" cm="1">
        <f t="array" ref="AD657">INT(_xlfn._xlws.FILTER(Q$27:Q$86,$M$27:$M$86=$Z657)*100)</f>
        <v>19</v>
      </c>
      <c r="AE657">
        <f t="shared" ref="AE657:AE720" si="61">AE597+1</f>
        <v>30011</v>
      </c>
      <c r="AF657" t="str">
        <f t="shared" si="57"/>
        <v>item_30011_19</v>
      </c>
      <c r="AG657">
        <f t="shared" ref="AG657:AG720" si="62">AG597</f>
        <v>19</v>
      </c>
    </row>
    <row r="658" spans="24:33">
      <c r="X658">
        <f t="shared" si="59"/>
        <v>2011</v>
      </c>
      <c r="Y658">
        <f t="shared" si="58"/>
        <v>11</v>
      </c>
      <c r="Z658">
        <f t="shared" si="60"/>
        <v>39</v>
      </c>
      <c r="AA658" cm="1">
        <f t="array" ref="AA658">INT(_xlfn._xlws.FILTER($V$31:$V$50,$S$31:$S$50=$Y658)*_xlfn._xlws.FILTER(N$27:N$86,$M$27:$M$86=$Z658))</f>
        <v>15480</v>
      </c>
      <c r="AB658" cm="1">
        <f t="array" ref="AB658">_xlfn._xlws.FILTER(O$27:O$86,$M$27:$M$86=$Z658)</f>
        <v>0.195</v>
      </c>
      <c r="AC658" cm="1">
        <f t="array" ref="AC658">_xlfn._xlws.FILTER(P$27:P$86,$M$27:$M$86=$Z658)</f>
        <v>0.39</v>
      </c>
      <c r="AD658" cm="1">
        <f t="array" ref="AD658">INT(_xlfn._xlws.FILTER(Q$27:Q$86,$M$27:$M$86=$Z658)*100)</f>
        <v>19</v>
      </c>
      <c r="AE658">
        <f t="shared" si="61"/>
        <v>30011</v>
      </c>
      <c r="AF658" t="str">
        <f t="shared" si="57"/>
        <v>item_30011_19</v>
      </c>
      <c r="AG658">
        <f t="shared" si="62"/>
        <v>19</v>
      </c>
    </row>
    <row r="659" spans="24:33">
      <c r="X659">
        <f t="shared" si="59"/>
        <v>2011</v>
      </c>
      <c r="Y659">
        <f t="shared" si="58"/>
        <v>11</v>
      </c>
      <c r="Z659">
        <f t="shared" si="60"/>
        <v>40</v>
      </c>
      <c r="AA659" cm="1">
        <f t="array" ref="AA659">INT(_xlfn._xlws.FILTER($V$31:$V$50,$S$31:$S$50=$Y659)*_xlfn._xlws.FILTER(N$27:N$86,$M$27:$M$86=$Z659))</f>
        <v>15840</v>
      </c>
      <c r="AB659" cm="1">
        <f t="array" ref="AB659">_xlfn._xlws.FILTER(O$27:O$86,$M$27:$M$86=$Z659)</f>
        <v>0.2</v>
      </c>
      <c r="AC659" cm="1">
        <f t="array" ref="AC659">_xlfn._xlws.FILTER(P$27:P$86,$M$27:$M$86=$Z659)</f>
        <v>0.4</v>
      </c>
      <c r="AD659" cm="1">
        <f t="array" ref="AD659">INT(_xlfn._xlws.FILTER(Q$27:Q$86,$M$27:$M$86=$Z659)*100)</f>
        <v>20</v>
      </c>
      <c r="AE659">
        <f t="shared" si="61"/>
        <v>30011</v>
      </c>
      <c r="AF659" t="str">
        <f t="shared" si="57"/>
        <v>item_30011_19</v>
      </c>
      <c r="AG659">
        <f t="shared" si="62"/>
        <v>19</v>
      </c>
    </row>
    <row r="660" spans="24:33">
      <c r="X660">
        <f t="shared" si="59"/>
        <v>2011</v>
      </c>
      <c r="Y660">
        <f t="shared" si="58"/>
        <v>11</v>
      </c>
      <c r="Z660">
        <f t="shared" si="60"/>
        <v>41</v>
      </c>
      <c r="AA660" cm="1">
        <f t="array" ref="AA660">INT(_xlfn._xlws.FILTER($V$31:$V$50,$S$31:$S$50=$Y660)*_xlfn._xlws.FILTER(N$27:N$86,$M$27:$M$86=$Z660))</f>
        <v>16200</v>
      </c>
      <c r="AB660" cm="1">
        <f t="array" ref="AB660">_xlfn._xlws.FILTER(O$27:O$86,$M$27:$M$86=$Z660)</f>
        <v>0.205</v>
      </c>
      <c r="AC660" cm="1">
        <f t="array" ref="AC660">_xlfn._xlws.FILTER(P$27:P$86,$M$27:$M$86=$Z660)</f>
        <v>0.41</v>
      </c>
      <c r="AD660" cm="1">
        <f t="array" ref="AD660">INT(_xlfn._xlws.FILTER(Q$27:Q$86,$M$27:$M$86=$Z660)*100)</f>
        <v>20</v>
      </c>
      <c r="AE660">
        <f t="shared" si="61"/>
        <v>30011</v>
      </c>
      <c r="AF660" t="str">
        <f t="shared" si="57"/>
        <v>item_30011_22</v>
      </c>
      <c r="AG660">
        <f t="shared" si="62"/>
        <v>22</v>
      </c>
    </row>
    <row r="661" spans="24:33">
      <c r="X661">
        <f t="shared" si="59"/>
        <v>2011</v>
      </c>
      <c r="Y661">
        <f t="shared" si="58"/>
        <v>11</v>
      </c>
      <c r="Z661">
        <f t="shared" si="60"/>
        <v>42</v>
      </c>
      <c r="AA661" cm="1">
        <f t="array" ref="AA661">INT(_xlfn._xlws.FILTER($V$31:$V$50,$S$31:$S$50=$Y661)*_xlfn._xlws.FILTER(N$27:N$86,$M$27:$M$86=$Z661))</f>
        <v>16560</v>
      </c>
      <c r="AB661" cm="1">
        <f t="array" ref="AB661">_xlfn._xlws.FILTER(O$27:O$86,$M$27:$M$86=$Z661)</f>
        <v>0.21</v>
      </c>
      <c r="AC661" cm="1">
        <f t="array" ref="AC661">_xlfn._xlws.FILTER(P$27:P$86,$M$27:$M$86=$Z661)</f>
        <v>0.42</v>
      </c>
      <c r="AD661" cm="1">
        <f t="array" ref="AD661">INT(_xlfn._xlws.FILTER(Q$27:Q$86,$M$27:$M$86=$Z661)*100)</f>
        <v>21</v>
      </c>
      <c r="AE661">
        <f t="shared" si="61"/>
        <v>30011</v>
      </c>
      <c r="AF661" t="str">
        <f t="shared" ref="AF661:AF724" si="63">"item_"&amp;AE661&amp;"_"&amp;AG661</f>
        <v>item_30011_22</v>
      </c>
      <c r="AG661">
        <f t="shared" si="62"/>
        <v>22</v>
      </c>
    </row>
    <row r="662" spans="24:33">
      <c r="X662">
        <f t="shared" si="59"/>
        <v>2011</v>
      </c>
      <c r="Y662">
        <f t="shared" si="58"/>
        <v>11</v>
      </c>
      <c r="Z662">
        <f t="shared" si="60"/>
        <v>43</v>
      </c>
      <c r="AA662" cm="1">
        <f t="array" ref="AA662">INT(_xlfn._xlws.FILTER($V$31:$V$50,$S$31:$S$50=$Y662)*_xlfn._xlws.FILTER(N$27:N$86,$M$27:$M$86=$Z662))</f>
        <v>16920</v>
      </c>
      <c r="AB662" cm="1">
        <f t="array" ref="AB662">_xlfn._xlws.FILTER(O$27:O$86,$M$27:$M$86=$Z662)</f>
        <v>0.215</v>
      </c>
      <c r="AC662" cm="1">
        <f t="array" ref="AC662">_xlfn._xlws.FILTER(P$27:P$86,$M$27:$M$86=$Z662)</f>
        <v>0.43</v>
      </c>
      <c r="AD662" cm="1">
        <f t="array" ref="AD662">INT(_xlfn._xlws.FILTER(Q$27:Q$86,$M$27:$M$86=$Z662)*100)</f>
        <v>21</v>
      </c>
      <c r="AE662">
        <f t="shared" si="61"/>
        <v>30011</v>
      </c>
      <c r="AF662" t="str">
        <f t="shared" si="63"/>
        <v>item_30011_22</v>
      </c>
      <c r="AG662">
        <f t="shared" si="62"/>
        <v>22</v>
      </c>
    </row>
    <row r="663" spans="24:33">
      <c r="X663">
        <f t="shared" si="59"/>
        <v>2011</v>
      </c>
      <c r="Y663">
        <f t="shared" si="58"/>
        <v>11</v>
      </c>
      <c r="Z663">
        <f t="shared" si="60"/>
        <v>44</v>
      </c>
      <c r="AA663" cm="1">
        <f t="array" ref="AA663">INT(_xlfn._xlws.FILTER($V$31:$V$50,$S$31:$S$50=$Y663)*_xlfn._xlws.FILTER(N$27:N$86,$M$27:$M$86=$Z663))</f>
        <v>17280</v>
      </c>
      <c r="AB663" cm="1">
        <f t="array" ref="AB663">_xlfn._xlws.FILTER(O$27:O$86,$M$27:$M$86=$Z663)</f>
        <v>0.22</v>
      </c>
      <c r="AC663" cm="1">
        <f t="array" ref="AC663">_xlfn._xlws.FILTER(P$27:P$86,$M$27:$M$86=$Z663)</f>
        <v>0.44</v>
      </c>
      <c r="AD663" cm="1">
        <f t="array" ref="AD663">INT(_xlfn._xlws.FILTER(Q$27:Q$86,$M$27:$M$86=$Z663)*100)</f>
        <v>22</v>
      </c>
      <c r="AE663">
        <f t="shared" si="61"/>
        <v>30011</v>
      </c>
      <c r="AF663" t="str">
        <f t="shared" si="63"/>
        <v>item_30011_22</v>
      </c>
      <c r="AG663">
        <f t="shared" si="62"/>
        <v>22</v>
      </c>
    </row>
    <row r="664" spans="24:33">
      <c r="X664">
        <f t="shared" si="59"/>
        <v>2011</v>
      </c>
      <c r="Y664">
        <f t="shared" si="58"/>
        <v>11</v>
      </c>
      <c r="Z664">
        <f t="shared" si="60"/>
        <v>45</v>
      </c>
      <c r="AA664" cm="1">
        <f t="array" ref="AA664">INT(_xlfn._xlws.FILTER($V$31:$V$50,$S$31:$S$50=$Y664)*_xlfn._xlws.FILTER(N$27:N$86,$M$27:$M$86=$Z664))</f>
        <v>17640</v>
      </c>
      <c r="AB664" cm="1">
        <f t="array" ref="AB664">_xlfn._xlws.FILTER(O$27:O$86,$M$27:$M$86=$Z664)</f>
        <v>0.225</v>
      </c>
      <c r="AC664" cm="1">
        <f t="array" ref="AC664">_xlfn._xlws.FILTER(P$27:P$86,$M$27:$M$86=$Z664)</f>
        <v>0.45</v>
      </c>
      <c r="AD664" cm="1">
        <f t="array" ref="AD664">INT(_xlfn._xlws.FILTER(Q$27:Q$86,$M$27:$M$86=$Z664)*100)</f>
        <v>22</v>
      </c>
      <c r="AE664">
        <f t="shared" si="61"/>
        <v>30011</v>
      </c>
      <c r="AF664" t="str">
        <f t="shared" si="63"/>
        <v>item_30011_22</v>
      </c>
      <c r="AG664">
        <f t="shared" si="62"/>
        <v>22</v>
      </c>
    </row>
    <row r="665" spans="24:33">
      <c r="X665">
        <f t="shared" si="59"/>
        <v>2011</v>
      </c>
      <c r="Y665">
        <f t="shared" si="58"/>
        <v>11</v>
      </c>
      <c r="Z665">
        <f t="shared" si="60"/>
        <v>46</v>
      </c>
      <c r="AA665" cm="1">
        <f t="array" ref="AA665">INT(_xlfn._xlws.FILTER($V$31:$V$50,$S$31:$S$50=$Y665)*_xlfn._xlws.FILTER(N$27:N$86,$M$27:$M$86=$Z665))</f>
        <v>18000</v>
      </c>
      <c r="AB665" cm="1">
        <f t="array" ref="AB665">_xlfn._xlws.FILTER(O$27:O$86,$M$27:$M$86=$Z665)</f>
        <v>0.23</v>
      </c>
      <c r="AC665" cm="1">
        <f t="array" ref="AC665">_xlfn._xlws.FILTER(P$27:P$86,$M$27:$M$86=$Z665)</f>
        <v>0.46</v>
      </c>
      <c r="AD665" cm="1">
        <f t="array" ref="AD665">INT(_xlfn._xlws.FILTER(Q$27:Q$86,$M$27:$M$86=$Z665)*100)</f>
        <v>23</v>
      </c>
      <c r="AE665">
        <f t="shared" si="61"/>
        <v>30011</v>
      </c>
      <c r="AF665" t="str">
        <f t="shared" si="63"/>
        <v>item_30011_25</v>
      </c>
      <c r="AG665">
        <f t="shared" si="62"/>
        <v>25</v>
      </c>
    </row>
    <row r="666" spans="24:33">
      <c r="X666">
        <f t="shared" si="59"/>
        <v>2011</v>
      </c>
      <c r="Y666">
        <f t="shared" si="58"/>
        <v>11</v>
      </c>
      <c r="Z666">
        <f t="shared" si="60"/>
        <v>47</v>
      </c>
      <c r="AA666" cm="1">
        <f t="array" ref="AA666">INT(_xlfn._xlws.FILTER($V$31:$V$50,$S$31:$S$50=$Y666)*_xlfn._xlws.FILTER(N$27:N$86,$M$27:$M$86=$Z666))</f>
        <v>18360</v>
      </c>
      <c r="AB666" cm="1">
        <f t="array" ref="AB666">_xlfn._xlws.FILTER(O$27:O$86,$M$27:$M$86=$Z666)</f>
        <v>0.235</v>
      </c>
      <c r="AC666" cm="1">
        <f t="array" ref="AC666">_xlfn._xlws.FILTER(P$27:P$86,$M$27:$M$86=$Z666)</f>
        <v>0.47</v>
      </c>
      <c r="AD666" cm="1">
        <f t="array" ref="AD666">INT(_xlfn._xlws.FILTER(Q$27:Q$86,$M$27:$M$86=$Z666)*100)</f>
        <v>23</v>
      </c>
      <c r="AE666">
        <f t="shared" si="61"/>
        <v>30011</v>
      </c>
      <c r="AF666" t="str">
        <f t="shared" si="63"/>
        <v>item_30011_25</v>
      </c>
      <c r="AG666">
        <f t="shared" si="62"/>
        <v>25</v>
      </c>
    </row>
    <row r="667" spans="24:33">
      <c r="X667">
        <f t="shared" si="59"/>
        <v>2011</v>
      </c>
      <c r="Y667">
        <f t="shared" si="58"/>
        <v>11</v>
      </c>
      <c r="Z667">
        <f t="shared" si="60"/>
        <v>48</v>
      </c>
      <c r="AA667" cm="1">
        <f t="array" ref="AA667">INT(_xlfn._xlws.FILTER($V$31:$V$50,$S$31:$S$50=$Y667)*_xlfn._xlws.FILTER(N$27:N$86,$M$27:$M$86=$Z667))</f>
        <v>18720</v>
      </c>
      <c r="AB667" cm="1">
        <f t="array" ref="AB667">_xlfn._xlws.FILTER(O$27:O$86,$M$27:$M$86=$Z667)</f>
        <v>0.24</v>
      </c>
      <c r="AC667" cm="1">
        <f t="array" ref="AC667">_xlfn._xlws.FILTER(P$27:P$86,$M$27:$M$86=$Z667)</f>
        <v>0.48</v>
      </c>
      <c r="AD667" cm="1">
        <f t="array" ref="AD667">INT(_xlfn._xlws.FILTER(Q$27:Q$86,$M$27:$M$86=$Z667)*100)</f>
        <v>24</v>
      </c>
      <c r="AE667">
        <f t="shared" si="61"/>
        <v>30011</v>
      </c>
      <c r="AF667" t="str">
        <f t="shared" si="63"/>
        <v>item_30011_25</v>
      </c>
      <c r="AG667">
        <f t="shared" si="62"/>
        <v>25</v>
      </c>
    </row>
    <row r="668" spans="24:33">
      <c r="X668">
        <f t="shared" si="59"/>
        <v>2011</v>
      </c>
      <c r="Y668">
        <f t="shared" si="58"/>
        <v>11</v>
      </c>
      <c r="Z668">
        <f t="shared" si="60"/>
        <v>49</v>
      </c>
      <c r="AA668" cm="1">
        <f t="array" ref="AA668">INT(_xlfn._xlws.FILTER($V$31:$V$50,$S$31:$S$50=$Y668)*_xlfn._xlws.FILTER(N$27:N$86,$M$27:$M$86=$Z668))</f>
        <v>19080</v>
      </c>
      <c r="AB668" cm="1">
        <f t="array" ref="AB668">_xlfn._xlws.FILTER(O$27:O$86,$M$27:$M$86=$Z668)</f>
        <v>0.245</v>
      </c>
      <c r="AC668" cm="1">
        <f t="array" ref="AC668">_xlfn._xlws.FILTER(P$27:P$86,$M$27:$M$86=$Z668)</f>
        <v>0.49</v>
      </c>
      <c r="AD668" cm="1">
        <f t="array" ref="AD668">INT(_xlfn._xlws.FILTER(Q$27:Q$86,$M$27:$M$86=$Z668)*100)</f>
        <v>24</v>
      </c>
      <c r="AE668">
        <f t="shared" si="61"/>
        <v>30011</v>
      </c>
      <c r="AF668" t="str">
        <f t="shared" si="63"/>
        <v>item_30011_25</v>
      </c>
      <c r="AG668">
        <f t="shared" si="62"/>
        <v>25</v>
      </c>
    </row>
    <row r="669" spans="24:33">
      <c r="X669">
        <f t="shared" si="59"/>
        <v>2011</v>
      </c>
      <c r="Y669">
        <f t="shared" si="58"/>
        <v>11</v>
      </c>
      <c r="Z669">
        <f t="shared" si="60"/>
        <v>50</v>
      </c>
      <c r="AA669" cm="1">
        <f t="array" ref="AA669">INT(_xlfn._xlws.FILTER($V$31:$V$50,$S$31:$S$50=$Y669)*_xlfn._xlws.FILTER(N$27:N$86,$M$27:$M$86=$Z669))</f>
        <v>19440</v>
      </c>
      <c r="AB669" cm="1">
        <f t="array" ref="AB669">_xlfn._xlws.FILTER(O$27:O$86,$M$27:$M$86=$Z669)</f>
        <v>0.25</v>
      </c>
      <c r="AC669" cm="1">
        <f t="array" ref="AC669">_xlfn._xlws.FILTER(P$27:P$86,$M$27:$M$86=$Z669)</f>
        <v>0.5</v>
      </c>
      <c r="AD669" cm="1">
        <f t="array" ref="AD669">INT(_xlfn._xlws.FILTER(Q$27:Q$86,$M$27:$M$86=$Z669)*100)</f>
        <v>25</v>
      </c>
      <c r="AE669">
        <f t="shared" si="61"/>
        <v>30011</v>
      </c>
      <c r="AF669" t="str">
        <f t="shared" si="63"/>
        <v>item_30011_25</v>
      </c>
      <c r="AG669">
        <f t="shared" si="62"/>
        <v>25</v>
      </c>
    </row>
    <row r="670" spans="24:33">
      <c r="X670">
        <f t="shared" si="59"/>
        <v>2011</v>
      </c>
      <c r="Y670">
        <f t="shared" si="58"/>
        <v>11</v>
      </c>
      <c r="Z670">
        <f t="shared" si="60"/>
        <v>51</v>
      </c>
      <c r="AA670" cm="1">
        <f t="array" ref="AA670">INT(_xlfn._xlws.FILTER($V$31:$V$50,$S$31:$S$50=$Y670)*_xlfn._xlws.FILTER(N$27:N$86,$M$27:$M$86=$Z670))</f>
        <v>19800</v>
      </c>
      <c r="AB670" cm="1">
        <f t="array" ref="AB670">_xlfn._xlws.FILTER(O$27:O$86,$M$27:$M$86=$Z670)</f>
        <v>0.255</v>
      </c>
      <c r="AC670" cm="1">
        <f t="array" ref="AC670">_xlfn._xlws.FILTER(P$27:P$86,$M$27:$M$86=$Z670)</f>
        <v>0.51</v>
      </c>
      <c r="AD670" cm="1">
        <f t="array" ref="AD670">INT(_xlfn._xlws.FILTER(Q$27:Q$86,$M$27:$M$86=$Z670)*100)</f>
        <v>25</v>
      </c>
      <c r="AE670">
        <f t="shared" si="61"/>
        <v>30011</v>
      </c>
      <c r="AF670" t="str">
        <f t="shared" si="63"/>
        <v>item_30011_28</v>
      </c>
      <c r="AG670">
        <f t="shared" si="62"/>
        <v>28</v>
      </c>
    </row>
    <row r="671" spans="24:33">
      <c r="X671">
        <f t="shared" si="59"/>
        <v>2011</v>
      </c>
      <c r="Y671">
        <f t="shared" si="58"/>
        <v>11</v>
      </c>
      <c r="Z671">
        <f t="shared" si="60"/>
        <v>52</v>
      </c>
      <c r="AA671" cm="1">
        <f t="array" ref="AA671">INT(_xlfn._xlws.FILTER($V$31:$V$50,$S$31:$S$50=$Y671)*_xlfn._xlws.FILTER(N$27:N$86,$M$27:$M$86=$Z671))</f>
        <v>20160</v>
      </c>
      <c r="AB671" cm="1">
        <f t="array" ref="AB671">_xlfn._xlws.FILTER(O$27:O$86,$M$27:$M$86=$Z671)</f>
        <v>0.26</v>
      </c>
      <c r="AC671" cm="1">
        <f t="array" ref="AC671">_xlfn._xlws.FILTER(P$27:P$86,$M$27:$M$86=$Z671)</f>
        <v>0.52</v>
      </c>
      <c r="AD671" cm="1">
        <f t="array" ref="AD671">INT(_xlfn._xlws.FILTER(Q$27:Q$86,$M$27:$M$86=$Z671)*100)</f>
        <v>26</v>
      </c>
      <c r="AE671">
        <f t="shared" si="61"/>
        <v>30011</v>
      </c>
      <c r="AF671" t="str">
        <f t="shared" si="63"/>
        <v>item_30011_28</v>
      </c>
      <c r="AG671">
        <f t="shared" si="62"/>
        <v>28</v>
      </c>
    </row>
    <row r="672" spans="24:33">
      <c r="X672">
        <f t="shared" si="59"/>
        <v>2011</v>
      </c>
      <c r="Y672">
        <f t="shared" si="58"/>
        <v>11</v>
      </c>
      <c r="Z672">
        <f t="shared" si="60"/>
        <v>53</v>
      </c>
      <c r="AA672" cm="1">
        <f t="array" ref="AA672">INT(_xlfn._xlws.FILTER($V$31:$V$50,$S$31:$S$50=$Y672)*_xlfn._xlws.FILTER(N$27:N$86,$M$27:$M$86=$Z672))</f>
        <v>20520</v>
      </c>
      <c r="AB672" cm="1">
        <f t="array" ref="AB672">_xlfn._xlws.FILTER(O$27:O$86,$M$27:$M$86=$Z672)</f>
        <v>0.265</v>
      </c>
      <c r="AC672" cm="1">
        <f t="array" ref="AC672">_xlfn._xlws.FILTER(P$27:P$86,$M$27:$M$86=$Z672)</f>
        <v>0.53</v>
      </c>
      <c r="AD672" cm="1">
        <f t="array" ref="AD672">INT(_xlfn._xlws.FILTER(Q$27:Q$86,$M$27:$M$86=$Z672)*100)</f>
        <v>26</v>
      </c>
      <c r="AE672">
        <f t="shared" si="61"/>
        <v>30011</v>
      </c>
      <c r="AF672" t="str">
        <f t="shared" si="63"/>
        <v>item_30011_28</v>
      </c>
      <c r="AG672">
        <f t="shared" si="62"/>
        <v>28</v>
      </c>
    </row>
    <row r="673" spans="24:33">
      <c r="X673">
        <f t="shared" si="59"/>
        <v>2011</v>
      </c>
      <c r="Y673">
        <f t="shared" si="58"/>
        <v>11</v>
      </c>
      <c r="Z673">
        <f t="shared" si="60"/>
        <v>54</v>
      </c>
      <c r="AA673" cm="1">
        <f t="array" ref="AA673">INT(_xlfn._xlws.FILTER($V$31:$V$50,$S$31:$S$50=$Y673)*_xlfn._xlws.FILTER(N$27:N$86,$M$27:$M$86=$Z673))</f>
        <v>20880</v>
      </c>
      <c r="AB673" cm="1">
        <f t="array" ref="AB673">_xlfn._xlws.FILTER(O$27:O$86,$M$27:$M$86=$Z673)</f>
        <v>0.27</v>
      </c>
      <c r="AC673" cm="1">
        <f t="array" ref="AC673">_xlfn._xlws.FILTER(P$27:P$86,$M$27:$M$86=$Z673)</f>
        <v>0.54</v>
      </c>
      <c r="AD673" cm="1">
        <f t="array" ref="AD673">INT(_xlfn._xlws.FILTER(Q$27:Q$86,$M$27:$M$86=$Z673)*100)</f>
        <v>27</v>
      </c>
      <c r="AE673">
        <f t="shared" si="61"/>
        <v>30011</v>
      </c>
      <c r="AF673" t="str">
        <f t="shared" si="63"/>
        <v>item_30011_28</v>
      </c>
      <c r="AG673">
        <f t="shared" si="62"/>
        <v>28</v>
      </c>
    </row>
    <row r="674" spans="24:33">
      <c r="X674">
        <f t="shared" si="59"/>
        <v>2011</v>
      </c>
      <c r="Y674">
        <f t="shared" si="58"/>
        <v>11</v>
      </c>
      <c r="Z674">
        <f t="shared" si="60"/>
        <v>55</v>
      </c>
      <c r="AA674" cm="1">
        <f t="array" ref="AA674">INT(_xlfn._xlws.FILTER($V$31:$V$50,$S$31:$S$50=$Y674)*_xlfn._xlws.FILTER(N$27:N$86,$M$27:$M$86=$Z674))</f>
        <v>21240</v>
      </c>
      <c r="AB674" cm="1">
        <f t="array" ref="AB674">_xlfn._xlws.FILTER(O$27:O$86,$M$27:$M$86=$Z674)</f>
        <v>0.275</v>
      </c>
      <c r="AC674" cm="1">
        <f t="array" ref="AC674">_xlfn._xlws.FILTER(P$27:P$86,$M$27:$M$86=$Z674)</f>
        <v>0.55</v>
      </c>
      <c r="AD674" cm="1">
        <f t="array" ref="AD674">INT(_xlfn._xlws.FILTER(Q$27:Q$86,$M$27:$M$86=$Z674)*100)</f>
        <v>27</v>
      </c>
      <c r="AE674">
        <f t="shared" si="61"/>
        <v>30011</v>
      </c>
      <c r="AF674" t="str">
        <f t="shared" si="63"/>
        <v>item_30011_28</v>
      </c>
      <c r="AG674">
        <f t="shared" si="62"/>
        <v>28</v>
      </c>
    </row>
    <row r="675" spans="24:33">
      <c r="X675">
        <f t="shared" si="59"/>
        <v>2011</v>
      </c>
      <c r="Y675">
        <f t="shared" si="58"/>
        <v>11</v>
      </c>
      <c r="Z675">
        <f t="shared" si="60"/>
        <v>56</v>
      </c>
      <c r="AA675" cm="1">
        <f t="array" ref="AA675">INT(_xlfn._xlws.FILTER($V$31:$V$50,$S$31:$S$50=$Y675)*_xlfn._xlws.FILTER(N$27:N$86,$M$27:$M$86=$Z675))</f>
        <v>21600</v>
      </c>
      <c r="AB675" cm="1">
        <f t="array" ref="AB675">_xlfn._xlws.FILTER(O$27:O$86,$M$27:$M$86=$Z675)</f>
        <v>0.28</v>
      </c>
      <c r="AC675" cm="1">
        <f t="array" ref="AC675">_xlfn._xlws.FILTER(P$27:P$86,$M$27:$M$86=$Z675)</f>
        <v>0.56</v>
      </c>
      <c r="AD675" cm="1">
        <f t="array" ref="AD675">INT(_xlfn._xlws.FILTER(Q$27:Q$86,$M$27:$M$86=$Z675)*100)</f>
        <v>28</v>
      </c>
      <c r="AE675">
        <f t="shared" si="61"/>
        <v>30011</v>
      </c>
      <c r="AF675" t="str">
        <f t="shared" si="63"/>
        <v>item_30011_31</v>
      </c>
      <c r="AG675">
        <f t="shared" si="62"/>
        <v>31</v>
      </c>
    </row>
    <row r="676" spans="24:33">
      <c r="X676">
        <f t="shared" si="59"/>
        <v>2011</v>
      </c>
      <c r="Y676">
        <f t="shared" si="58"/>
        <v>11</v>
      </c>
      <c r="Z676">
        <f t="shared" si="60"/>
        <v>57</v>
      </c>
      <c r="AA676" cm="1">
        <f t="array" ref="AA676">INT(_xlfn._xlws.FILTER($V$31:$V$50,$S$31:$S$50=$Y676)*_xlfn._xlws.FILTER(N$27:N$86,$M$27:$M$86=$Z676))</f>
        <v>21960</v>
      </c>
      <c r="AB676" cm="1">
        <f t="array" ref="AB676">_xlfn._xlws.FILTER(O$27:O$86,$M$27:$M$86=$Z676)</f>
        <v>0.285</v>
      </c>
      <c r="AC676" cm="1">
        <f t="array" ref="AC676">_xlfn._xlws.FILTER(P$27:P$86,$M$27:$M$86=$Z676)</f>
        <v>0.57</v>
      </c>
      <c r="AD676" cm="1">
        <f t="array" ref="AD676">INT(_xlfn._xlws.FILTER(Q$27:Q$86,$M$27:$M$86=$Z676)*100)</f>
        <v>28</v>
      </c>
      <c r="AE676">
        <f t="shared" si="61"/>
        <v>30011</v>
      </c>
      <c r="AF676" t="str">
        <f t="shared" si="63"/>
        <v>item_30011_31</v>
      </c>
      <c r="AG676">
        <f t="shared" si="62"/>
        <v>31</v>
      </c>
    </row>
    <row r="677" spans="24:33">
      <c r="X677">
        <f t="shared" si="59"/>
        <v>2011</v>
      </c>
      <c r="Y677">
        <f t="shared" si="58"/>
        <v>11</v>
      </c>
      <c r="Z677">
        <f t="shared" si="60"/>
        <v>58</v>
      </c>
      <c r="AA677" cm="1">
        <f t="array" ref="AA677">INT(_xlfn._xlws.FILTER($V$31:$V$50,$S$31:$S$50=$Y677)*_xlfn._xlws.FILTER(N$27:N$86,$M$27:$M$86=$Z677))</f>
        <v>22320</v>
      </c>
      <c r="AB677" cm="1">
        <f t="array" ref="AB677">_xlfn._xlws.FILTER(O$27:O$86,$M$27:$M$86=$Z677)</f>
        <v>0.29</v>
      </c>
      <c r="AC677" cm="1">
        <f t="array" ref="AC677">_xlfn._xlws.FILTER(P$27:P$86,$M$27:$M$86=$Z677)</f>
        <v>0.58</v>
      </c>
      <c r="AD677" cm="1">
        <f t="array" ref="AD677">INT(_xlfn._xlws.FILTER(Q$27:Q$86,$M$27:$M$86=$Z677)*100)</f>
        <v>29</v>
      </c>
      <c r="AE677">
        <f t="shared" si="61"/>
        <v>30011</v>
      </c>
      <c r="AF677" t="str">
        <f t="shared" si="63"/>
        <v>item_30011_31</v>
      </c>
      <c r="AG677">
        <f t="shared" si="62"/>
        <v>31</v>
      </c>
    </row>
    <row r="678" spans="24:33">
      <c r="X678">
        <f t="shared" si="59"/>
        <v>2011</v>
      </c>
      <c r="Y678">
        <f t="shared" si="58"/>
        <v>11</v>
      </c>
      <c r="Z678">
        <f t="shared" si="60"/>
        <v>59</v>
      </c>
      <c r="AA678" cm="1">
        <f t="array" ref="AA678">INT(_xlfn._xlws.FILTER($V$31:$V$50,$S$31:$S$50=$Y678)*_xlfn._xlws.FILTER(N$27:N$86,$M$27:$M$86=$Z678))</f>
        <v>22680</v>
      </c>
      <c r="AB678" cm="1">
        <f t="array" ref="AB678">_xlfn._xlws.FILTER(O$27:O$86,$M$27:$M$86=$Z678)</f>
        <v>0.295</v>
      </c>
      <c r="AC678" cm="1">
        <f t="array" ref="AC678">_xlfn._xlws.FILTER(P$27:P$86,$M$27:$M$86=$Z678)</f>
        <v>0.59</v>
      </c>
      <c r="AD678" cm="1">
        <f t="array" ref="AD678">INT(_xlfn._xlws.FILTER(Q$27:Q$86,$M$27:$M$86=$Z678)*100)</f>
        <v>29</v>
      </c>
      <c r="AE678">
        <f t="shared" si="61"/>
        <v>30011</v>
      </c>
      <c r="AF678" t="str">
        <f t="shared" si="63"/>
        <v>item_30011_31</v>
      </c>
      <c r="AG678">
        <f t="shared" si="62"/>
        <v>31</v>
      </c>
    </row>
    <row r="679" spans="24:33">
      <c r="X679">
        <f t="shared" si="59"/>
        <v>2011</v>
      </c>
      <c r="Y679">
        <f t="shared" si="58"/>
        <v>11</v>
      </c>
      <c r="Z679">
        <f t="shared" si="60"/>
        <v>60</v>
      </c>
      <c r="AA679" cm="1">
        <f t="array" ref="AA679">INT(_xlfn._xlws.FILTER($V$31:$V$50,$S$31:$S$50=$Y679)*_xlfn._xlws.FILTER(N$27:N$86,$M$27:$M$86=$Z679))</f>
        <v>23040</v>
      </c>
      <c r="AB679" cm="1">
        <f t="array" ref="AB679">_xlfn._xlws.FILTER(O$27:O$86,$M$27:$M$86=$Z679)</f>
        <v>0.3</v>
      </c>
      <c r="AC679" cm="1">
        <f t="array" ref="AC679">_xlfn._xlws.FILTER(P$27:P$86,$M$27:$M$86=$Z679)</f>
        <v>0.6</v>
      </c>
      <c r="AD679" cm="1">
        <f t="array" ref="AD679">INT(_xlfn._xlws.FILTER(Q$27:Q$86,$M$27:$M$86=$Z679)*100)</f>
        <v>30</v>
      </c>
      <c r="AE679">
        <f t="shared" si="61"/>
        <v>30011</v>
      </c>
      <c r="AF679" t="str">
        <f t="shared" si="63"/>
        <v>item_30011_31</v>
      </c>
      <c r="AG679">
        <f t="shared" si="62"/>
        <v>31</v>
      </c>
    </row>
    <row r="680" spans="24:33">
      <c r="X680">
        <f t="shared" si="59"/>
        <v>2012</v>
      </c>
      <c r="Y680">
        <f t="shared" si="58"/>
        <v>12</v>
      </c>
      <c r="Z680">
        <f t="shared" si="60"/>
        <v>1</v>
      </c>
      <c r="AA680" cm="1">
        <f t="array" ref="AA680">INT(_xlfn._xlws.FILTER($V$31:$V$50,$S$31:$S$50=$Y680)*_xlfn._xlws.FILTER(N$27:N$86,$M$27:$M$86=$Z680))</f>
        <v>1860</v>
      </c>
      <c r="AB680" cm="1">
        <f t="array" ref="AB680">_xlfn._xlws.FILTER(O$27:O$86,$M$27:$M$86=$Z680)</f>
        <v>0.005</v>
      </c>
      <c r="AC680" cm="1">
        <f t="array" ref="AC680">_xlfn._xlws.FILTER(P$27:P$86,$M$27:$M$86=$Z680)</f>
        <v>0.01</v>
      </c>
      <c r="AD680" cm="1">
        <f t="array" ref="AD680">INT(_xlfn._xlws.FILTER(Q$27:Q$86,$M$27:$M$86=$Z680)*100)</f>
        <v>0</v>
      </c>
      <c r="AE680">
        <f t="shared" si="61"/>
        <v>30012</v>
      </c>
      <c r="AF680" t="str">
        <f t="shared" si="63"/>
        <v>item_30012_5</v>
      </c>
      <c r="AG680">
        <f t="shared" si="62"/>
        <v>5</v>
      </c>
    </row>
    <row r="681" spans="24:33">
      <c r="X681">
        <f t="shared" si="59"/>
        <v>2012</v>
      </c>
      <c r="Y681">
        <f t="shared" si="58"/>
        <v>12</v>
      </c>
      <c r="Z681">
        <f t="shared" si="60"/>
        <v>2</v>
      </c>
      <c r="AA681" cm="1">
        <f t="array" ref="AA681">INT(_xlfn._xlws.FILTER($V$31:$V$50,$S$31:$S$50=$Y681)*_xlfn._xlws.FILTER(N$27:N$86,$M$27:$M$86=$Z681))</f>
        <v>2232</v>
      </c>
      <c r="AB681" cm="1">
        <f t="array" ref="AB681">_xlfn._xlws.FILTER(O$27:O$86,$M$27:$M$86=$Z681)</f>
        <v>0.01</v>
      </c>
      <c r="AC681" cm="1">
        <f t="array" ref="AC681">_xlfn._xlws.FILTER(P$27:P$86,$M$27:$M$86=$Z681)</f>
        <v>0.02</v>
      </c>
      <c r="AD681" cm="1">
        <f t="array" ref="AD681">INT(_xlfn._xlws.FILTER(Q$27:Q$86,$M$27:$M$86=$Z681)*100)</f>
        <v>1</v>
      </c>
      <c r="AE681">
        <f t="shared" si="61"/>
        <v>30012</v>
      </c>
      <c r="AF681" t="str">
        <f t="shared" si="63"/>
        <v>item_30012_5</v>
      </c>
      <c r="AG681">
        <f t="shared" si="62"/>
        <v>5</v>
      </c>
    </row>
    <row r="682" spans="24:33">
      <c r="X682">
        <f t="shared" si="59"/>
        <v>2012</v>
      </c>
      <c r="Y682">
        <f t="shared" si="58"/>
        <v>12</v>
      </c>
      <c r="Z682">
        <f t="shared" si="60"/>
        <v>3</v>
      </c>
      <c r="AA682" cm="1">
        <f t="array" ref="AA682">INT(_xlfn._xlws.FILTER($V$31:$V$50,$S$31:$S$50=$Y682)*_xlfn._xlws.FILTER(N$27:N$86,$M$27:$M$86=$Z682))</f>
        <v>2604</v>
      </c>
      <c r="AB682" cm="1">
        <f t="array" ref="AB682">_xlfn._xlws.FILTER(O$27:O$86,$M$27:$M$86=$Z682)</f>
        <v>0.015</v>
      </c>
      <c r="AC682" cm="1">
        <f t="array" ref="AC682">_xlfn._xlws.FILTER(P$27:P$86,$M$27:$M$86=$Z682)</f>
        <v>0.03</v>
      </c>
      <c r="AD682" cm="1">
        <f t="array" ref="AD682">INT(_xlfn._xlws.FILTER(Q$27:Q$86,$M$27:$M$86=$Z682)*100)</f>
        <v>1</v>
      </c>
      <c r="AE682">
        <f t="shared" si="61"/>
        <v>30012</v>
      </c>
      <c r="AF682" t="str">
        <f t="shared" si="63"/>
        <v>item_30012_5</v>
      </c>
      <c r="AG682">
        <f t="shared" si="62"/>
        <v>5</v>
      </c>
    </row>
    <row r="683" spans="24:33">
      <c r="X683">
        <f t="shared" si="59"/>
        <v>2012</v>
      </c>
      <c r="Y683">
        <f t="shared" si="58"/>
        <v>12</v>
      </c>
      <c r="Z683">
        <f t="shared" si="60"/>
        <v>4</v>
      </c>
      <c r="AA683" cm="1">
        <f t="array" ref="AA683">INT(_xlfn._xlws.FILTER($V$31:$V$50,$S$31:$S$50=$Y683)*_xlfn._xlws.FILTER(N$27:N$86,$M$27:$M$86=$Z683))</f>
        <v>2976</v>
      </c>
      <c r="AB683" cm="1">
        <f t="array" ref="AB683">_xlfn._xlws.FILTER(O$27:O$86,$M$27:$M$86=$Z683)</f>
        <v>0.02</v>
      </c>
      <c r="AC683" cm="1">
        <f t="array" ref="AC683">_xlfn._xlws.FILTER(P$27:P$86,$M$27:$M$86=$Z683)</f>
        <v>0.04</v>
      </c>
      <c r="AD683" cm="1">
        <f t="array" ref="AD683">INT(_xlfn._xlws.FILTER(Q$27:Q$86,$M$27:$M$86=$Z683)*100)</f>
        <v>2</v>
      </c>
      <c r="AE683">
        <f t="shared" si="61"/>
        <v>30012</v>
      </c>
      <c r="AF683" t="str">
        <f t="shared" si="63"/>
        <v>item_30012_5</v>
      </c>
      <c r="AG683">
        <f t="shared" si="62"/>
        <v>5</v>
      </c>
    </row>
    <row r="684" spans="24:33">
      <c r="X684">
        <f t="shared" si="59"/>
        <v>2012</v>
      </c>
      <c r="Y684">
        <f t="shared" si="58"/>
        <v>12</v>
      </c>
      <c r="Z684">
        <f t="shared" si="60"/>
        <v>5</v>
      </c>
      <c r="AA684" cm="1">
        <f t="array" ref="AA684">INT(_xlfn._xlws.FILTER($V$31:$V$50,$S$31:$S$50=$Y684)*_xlfn._xlws.FILTER(N$27:N$86,$M$27:$M$86=$Z684))</f>
        <v>3348</v>
      </c>
      <c r="AB684" cm="1">
        <f t="array" ref="AB684">_xlfn._xlws.FILTER(O$27:O$86,$M$27:$M$86=$Z684)</f>
        <v>0.025</v>
      </c>
      <c r="AC684" cm="1">
        <f t="array" ref="AC684">_xlfn._xlws.FILTER(P$27:P$86,$M$27:$M$86=$Z684)</f>
        <v>0.05</v>
      </c>
      <c r="AD684" cm="1">
        <f t="array" ref="AD684">INT(_xlfn._xlws.FILTER(Q$27:Q$86,$M$27:$M$86=$Z684)*100)</f>
        <v>2</v>
      </c>
      <c r="AE684">
        <f t="shared" si="61"/>
        <v>30012</v>
      </c>
      <c r="AF684" t="str">
        <f t="shared" si="63"/>
        <v>item_30012_5</v>
      </c>
      <c r="AG684">
        <f t="shared" si="62"/>
        <v>5</v>
      </c>
    </row>
    <row r="685" spans="24:33">
      <c r="X685">
        <f t="shared" si="59"/>
        <v>2012</v>
      </c>
      <c r="Y685">
        <f t="shared" si="58"/>
        <v>12</v>
      </c>
      <c r="Z685">
        <f t="shared" si="60"/>
        <v>6</v>
      </c>
      <c r="AA685" cm="1">
        <f t="array" ref="AA685">INT(_xlfn._xlws.FILTER($V$31:$V$50,$S$31:$S$50=$Y685)*_xlfn._xlws.FILTER(N$27:N$86,$M$27:$M$86=$Z685))</f>
        <v>3720</v>
      </c>
      <c r="AB685" cm="1">
        <f t="array" ref="AB685">_xlfn._xlws.FILTER(O$27:O$86,$M$27:$M$86=$Z685)</f>
        <v>0.03</v>
      </c>
      <c r="AC685" cm="1">
        <f t="array" ref="AC685">_xlfn._xlws.FILTER(P$27:P$86,$M$27:$M$86=$Z685)</f>
        <v>0.06</v>
      </c>
      <c r="AD685" cm="1">
        <f t="array" ref="AD685">INT(_xlfn._xlws.FILTER(Q$27:Q$86,$M$27:$M$86=$Z685)*100)</f>
        <v>3</v>
      </c>
      <c r="AE685">
        <f t="shared" si="61"/>
        <v>30012</v>
      </c>
      <c r="AF685" t="str">
        <f t="shared" si="63"/>
        <v>item_30012_7</v>
      </c>
      <c r="AG685">
        <f t="shared" si="62"/>
        <v>7</v>
      </c>
    </row>
    <row r="686" spans="24:33">
      <c r="X686">
        <f t="shared" si="59"/>
        <v>2012</v>
      </c>
      <c r="Y686">
        <f t="shared" si="58"/>
        <v>12</v>
      </c>
      <c r="Z686">
        <f t="shared" si="60"/>
        <v>7</v>
      </c>
      <c r="AA686" cm="1">
        <f t="array" ref="AA686">INT(_xlfn._xlws.FILTER($V$31:$V$50,$S$31:$S$50=$Y686)*_xlfn._xlws.FILTER(N$27:N$86,$M$27:$M$86=$Z686))</f>
        <v>4092</v>
      </c>
      <c r="AB686" cm="1">
        <f t="array" ref="AB686">_xlfn._xlws.FILTER(O$27:O$86,$M$27:$M$86=$Z686)</f>
        <v>0.035</v>
      </c>
      <c r="AC686" cm="1">
        <f t="array" ref="AC686">_xlfn._xlws.FILTER(P$27:P$86,$M$27:$M$86=$Z686)</f>
        <v>0.07</v>
      </c>
      <c r="AD686" cm="1">
        <f t="array" ref="AD686">INT(_xlfn._xlws.FILTER(Q$27:Q$86,$M$27:$M$86=$Z686)*100)</f>
        <v>3</v>
      </c>
      <c r="AE686">
        <f t="shared" si="61"/>
        <v>30012</v>
      </c>
      <c r="AF686" t="str">
        <f t="shared" si="63"/>
        <v>item_30012_7</v>
      </c>
      <c r="AG686">
        <f t="shared" si="62"/>
        <v>7</v>
      </c>
    </row>
    <row r="687" spans="24:33">
      <c r="X687">
        <f t="shared" si="59"/>
        <v>2012</v>
      </c>
      <c r="Y687">
        <f t="shared" si="58"/>
        <v>12</v>
      </c>
      <c r="Z687">
        <f t="shared" si="60"/>
        <v>8</v>
      </c>
      <c r="AA687" cm="1">
        <f t="array" ref="AA687">INT(_xlfn._xlws.FILTER($V$31:$V$50,$S$31:$S$50=$Y687)*_xlfn._xlws.FILTER(N$27:N$86,$M$27:$M$86=$Z687))</f>
        <v>4464</v>
      </c>
      <c r="AB687" cm="1">
        <f t="array" ref="AB687">_xlfn._xlws.FILTER(O$27:O$86,$M$27:$M$86=$Z687)</f>
        <v>0.04</v>
      </c>
      <c r="AC687" cm="1">
        <f t="array" ref="AC687">_xlfn._xlws.FILTER(P$27:P$86,$M$27:$M$86=$Z687)</f>
        <v>0.08</v>
      </c>
      <c r="AD687" cm="1">
        <f t="array" ref="AD687">INT(_xlfn._xlws.FILTER(Q$27:Q$86,$M$27:$M$86=$Z687)*100)</f>
        <v>4</v>
      </c>
      <c r="AE687">
        <f t="shared" si="61"/>
        <v>30012</v>
      </c>
      <c r="AF687" t="str">
        <f t="shared" si="63"/>
        <v>item_30012_7</v>
      </c>
      <c r="AG687">
        <f t="shared" si="62"/>
        <v>7</v>
      </c>
    </row>
    <row r="688" spans="24:33">
      <c r="X688">
        <f t="shared" si="59"/>
        <v>2012</v>
      </c>
      <c r="Y688">
        <f t="shared" si="58"/>
        <v>12</v>
      </c>
      <c r="Z688">
        <f t="shared" si="60"/>
        <v>9</v>
      </c>
      <c r="AA688" cm="1">
        <f t="array" ref="AA688">INT(_xlfn._xlws.FILTER($V$31:$V$50,$S$31:$S$50=$Y688)*_xlfn._xlws.FILTER(N$27:N$86,$M$27:$M$86=$Z688))</f>
        <v>4836</v>
      </c>
      <c r="AB688" cm="1">
        <f t="array" ref="AB688">_xlfn._xlws.FILTER(O$27:O$86,$M$27:$M$86=$Z688)</f>
        <v>0.045</v>
      </c>
      <c r="AC688" cm="1">
        <f t="array" ref="AC688">_xlfn._xlws.FILTER(P$27:P$86,$M$27:$M$86=$Z688)</f>
        <v>0.09</v>
      </c>
      <c r="AD688" cm="1">
        <f t="array" ref="AD688">INT(_xlfn._xlws.FILTER(Q$27:Q$86,$M$27:$M$86=$Z688)*100)</f>
        <v>4</v>
      </c>
      <c r="AE688">
        <f t="shared" si="61"/>
        <v>30012</v>
      </c>
      <c r="AF688" t="str">
        <f t="shared" si="63"/>
        <v>item_30012_7</v>
      </c>
      <c r="AG688">
        <f t="shared" si="62"/>
        <v>7</v>
      </c>
    </row>
    <row r="689" spans="24:33">
      <c r="X689">
        <f t="shared" si="59"/>
        <v>2012</v>
      </c>
      <c r="Y689">
        <f t="shared" si="58"/>
        <v>12</v>
      </c>
      <c r="Z689">
        <f t="shared" si="60"/>
        <v>10</v>
      </c>
      <c r="AA689" cm="1">
        <f t="array" ref="AA689">INT(_xlfn._xlws.FILTER($V$31:$V$50,$S$31:$S$50=$Y689)*_xlfn._xlws.FILTER(N$27:N$86,$M$27:$M$86=$Z689))</f>
        <v>5208</v>
      </c>
      <c r="AB689" cm="1">
        <f t="array" ref="AB689">_xlfn._xlws.FILTER(O$27:O$86,$M$27:$M$86=$Z689)</f>
        <v>0.05</v>
      </c>
      <c r="AC689" cm="1">
        <f t="array" ref="AC689">_xlfn._xlws.FILTER(P$27:P$86,$M$27:$M$86=$Z689)</f>
        <v>0.1</v>
      </c>
      <c r="AD689" cm="1">
        <f t="array" ref="AD689">INT(_xlfn._xlws.FILTER(Q$27:Q$86,$M$27:$M$86=$Z689)*100)</f>
        <v>5</v>
      </c>
      <c r="AE689">
        <f t="shared" si="61"/>
        <v>30012</v>
      </c>
      <c r="AF689" t="str">
        <f t="shared" si="63"/>
        <v>item_30012_7</v>
      </c>
      <c r="AG689">
        <f t="shared" si="62"/>
        <v>7</v>
      </c>
    </row>
    <row r="690" spans="24:33">
      <c r="X690">
        <f t="shared" si="59"/>
        <v>2012</v>
      </c>
      <c r="Y690">
        <f t="shared" si="58"/>
        <v>12</v>
      </c>
      <c r="Z690">
        <f t="shared" si="60"/>
        <v>11</v>
      </c>
      <c r="AA690" cm="1">
        <f t="array" ref="AA690">INT(_xlfn._xlws.FILTER($V$31:$V$50,$S$31:$S$50=$Y690)*_xlfn._xlws.FILTER(N$27:N$86,$M$27:$M$86=$Z690))</f>
        <v>5580</v>
      </c>
      <c r="AB690" cm="1">
        <f t="array" ref="AB690">_xlfn._xlws.FILTER(O$27:O$86,$M$27:$M$86=$Z690)</f>
        <v>0.055</v>
      </c>
      <c r="AC690" cm="1">
        <f t="array" ref="AC690">_xlfn._xlws.FILTER(P$27:P$86,$M$27:$M$86=$Z690)</f>
        <v>0.11</v>
      </c>
      <c r="AD690" cm="1">
        <f t="array" ref="AD690">INT(_xlfn._xlws.FILTER(Q$27:Q$86,$M$27:$M$86=$Z690)*100)</f>
        <v>5</v>
      </c>
      <c r="AE690">
        <f t="shared" si="61"/>
        <v>30012</v>
      </c>
      <c r="AF690" t="str">
        <f t="shared" si="63"/>
        <v>item_30012_9</v>
      </c>
      <c r="AG690">
        <f t="shared" si="62"/>
        <v>9</v>
      </c>
    </row>
    <row r="691" spans="24:33">
      <c r="X691">
        <f t="shared" si="59"/>
        <v>2012</v>
      </c>
      <c r="Y691">
        <f t="shared" si="58"/>
        <v>12</v>
      </c>
      <c r="Z691">
        <f t="shared" si="60"/>
        <v>12</v>
      </c>
      <c r="AA691" cm="1">
        <f t="array" ref="AA691">INT(_xlfn._xlws.FILTER($V$31:$V$50,$S$31:$S$50=$Y691)*_xlfn._xlws.FILTER(N$27:N$86,$M$27:$M$86=$Z691))</f>
        <v>5952</v>
      </c>
      <c r="AB691" cm="1">
        <f t="array" ref="AB691">_xlfn._xlws.FILTER(O$27:O$86,$M$27:$M$86=$Z691)</f>
        <v>0.06</v>
      </c>
      <c r="AC691" cm="1">
        <f t="array" ref="AC691">_xlfn._xlws.FILTER(P$27:P$86,$M$27:$M$86=$Z691)</f>
        <v>0.12</v>
      </c>
      <c r="AD691" cm="1">
        <f t="array" ref="AD691">INT(_xlfn._xlws.FILTER(Q$27:Q$86,$M$27:$M$86=$Z691)*100)</f>
        <v>6</v>
      </c>
      <c r="AE691">
        <f t="shared" si="61"/>
        <v>30012</v>
      </c>
      <c r="AF691" t="str">
        <f t="shared" si="63"/>
        <v>item_30012_9</v>
      </c>
      <c r="AG691">
        <f t="shared" si="62"/>
        <v>9</v>
      </c>
    </row>
    <row r="692" spans="24:33">
      <c r="X692">
        <f t="shared" si="59"/>
        <v>2012</v>
      </c>
      <c r="Y692">
        <f t="shared" si="58"/>
        <v>12</v>
      </c>
      <c r="Z692">
        <f t="shared" si="60"/>
        <v>13</v>
      </c>
      <c r="AA692" cm="1">
        <f t="array" ref="AA692">INT(_xlfn._xlws.FILTER($V$31:$V$50,$S$31:$S$50=$Y692)*_xlfn._xlws.FILTER(N$27:N$86,$M$27:$M$86=$Z692))</f>
        <v>6324</v>
      </c>
      <c r="AB692" cm="1">
        <f t="array" ref="AB692">_xlfn._xlws.FILTER(O$27:O$86,$M$27:$M$86=$Z692)</f>
        <v>0.065</v>
      </c>
      <c r="AC692" cm="1">
        <f t="array" ref="AC692">_xlfn._xlws.FILTER(P$27:P$86,$M$27:$M$86=$Z692)</f>
        <v>0.13</v>
      </c>
      <c r="AD692" cm="1">
        <f t="array" ref="AD692">INT(_xlfn._xlws.FILTER(Q$27:Q$86,$M$27:$M$86=$Z692)*100)</f>
        <v>6</v>
      </c>
      <c r="AE692">
        <f t="shared" si="61"/>
        <v>30012</v>
      </c>
      <c r="AF692" t="str">
        <f t="shared" si="63"/>
        <v>item_30012_9</v>
      </c>
      <c r="AG692">
        <f t="shared" si="62"/>
        <v>9</v>
      </c>
    </row>
    <row r="693" spans="24:33">
      <c r="X693">
        <f t="shared" si="59"/>
        <v>2012</v>
      </c>
      <c r="Y693">
        <f t="shared" ref="Y693:Y756" si="64">Y633+1</f>
        <v>12</v>
      </c>
      <c r="Z693">
        <f t="shared" si="60"/>
        <v>14</v>
      </c>
      <c r="AA693" cm="1">
        <f t="array" ref="AA693">INT(_xlfn._xlws.FILTER($V$31:$V$50,$S$31:$S$50=$Y693)*_xlfn._xlws.FILTER(N$27:N$86,$M$27:$M$86=$Z693))</f>
        <v>6696</v>
      </c>
      <c r="AB693" cm="1">
        <f t="array" ref="AB693">_xlfn._xlws.FILTER(O$27:O$86,$M$27:$M$86=$Z693)</f>
        <v>0.07</v>
      </c>
      <c r="AC693" cm="1">
        <f t="array" ref="AC693">_xlfn._xlws.FILTER(P$27:P$86,$M$27:$M$86=$Z693)</f>
        <v>0.14</v>
      </c>
      <c r="AD693" cm="1">
        <f t="array" ref="AD693">INT(_xlfn._xlws.FILTER(Q$27:Q$86,$M$27:$M$86=$Z693)*100)</f>
        <v>7</v>
      </c>
      <c r="AE693">
        <f t="shared" si="61"/>
        <v>30012</v>
      </c>
      <c r="AF693" t="str">
        <f t="shared" si="63"/>
        <v>item_30012_9</v>
      </c>
      <c r="AG693">
        <f t="shared" si="62"/>
        <v>9</v>
      </c>
    </row>
    <row r="694" spans="24:33">
      <c r="X694">
        <f t="shared" si="59"/>
        <v>2012</v>
      </c>
      <c r="Y694">
        <f t="shared" si="64"/>
        <v>12</v>
      </c>
      <c r="Z694">
        <f t="shared" si="60"/>
        <v>15</v>
      </c>
      <c r="AA694" cm="1">
        <f t="array" ref="AA694">INT(_xlfn._xlws.FILTER($V$31:$V$50,$S$31:$S$50=$Y694)*_xlfn._xlws.FILTER(N$27:N$86,$M$27:$M$86=$Z694))</f>
        <v>7068</v>
      </c>
      <c r="AB694" cm="1">
        <f t="array" ref="AB694">_xlfn._xlws.FILTER(O$27:O$86,$M$27:$M$86=$Z694)</f>
        <v>0.075</v>
      </c>
      <c r="AC694" cm="1">
        <f t="array" ref="AC694">_xlfn._xlws.FILTER(P$27:P$86,$M$27:$M$86=$Z694)</f>
        <v>0.15</v>
      </c>
      <c r="AD694" cm="1">
        <f t="array" ref="AD694">INT(_xlfn._xlws.FILTER(Q$27:Q$86,$M$27:$M$86=$Z694)*100)</f>
        <v>7</v>
      </c>
      <c r="AE694">
        <f t="shared" si="61"/>
        <v>30012</v>
      </c>
      <c r="AF694" t="str">
        <f t="shared" si="63"/>
        <v>item_30012_9</v>
      </c>
      <c r="AG694">
        <f t="shared" si="62"/>
        <v>9</v>
      </c>
    </row>
    <row r="695" spans="24:33">
      <c r="X695">
        <f t="shared" si="59"/>
        <v>2012</v>
      </c>
      <c r="Y695">
        <f t="shared" si="64"/>
        <v>12</v>
      </c>
      <c r="Z695">
        <f t="shared" si="60"/>
        <v>16</v>
      </c>
      <c r="AA695" cm="1">
        <f t="array" ref="AA695">INT(_xlfn._xlws.FILTER($V$31:$V$50,$S$31:$S$50=$Y695)*_xlfn._xlws.FILTER(N$27:N$86,$M$27:$M$86=$Z695))</f>
        <v>7440</v>
      </c>
      <c r="AB695" cm="1">
        <f t="array" ref="AB695">_xlfn._xlws.FILTER(O$27:O$86,$M$27:$M$86=$Z695)</f>
        <v>0.08</v>
      </c>
      <c r="AC695" cm="1">
        <f t="array" ref="AC695">_xlfn._xlws.FILTER(P$27:P$86,$M$27:$M$86=$Z695)</f>
        <v>0.16</v>
      </c>
      <c r="AD695" cm="1">
        <f t="array" ref="AD695">INT(_xlfn._xlws.FILTER(Q$27:Q$86,$M$27:$M$86=$Z695)*100)</f>
        <v>8</v>
      </c>
      <c r="AE695">
        <f t="shared" si="61"/>
        <v>30012</v>
      </c>
      <c r="AF695" t="str">
        <f t="shared" si="63"/>
        <v>item_30012_11</v>
      </c>
      <c r="AG695">
        <f t="shared" si="62"/>
        <v>11</v>
      </c>
    </row>
    <row r="696" spans="24:33">
      <c r="X696">
        <f t="shared" si="59"/>
        <v>2012</v>
      </c>
      <c r="Y696">
        <f t="shared" si="64"/>
        <v>12</v>
      </c>
      <c r="Z696">
        <f t="shared" si="60"/>
        <v>17</v>
      </c>
      <c r="AA696" cm="1">
        <f t="array" ref="AA696">INT(_xlfn._xlws.FILTER($V$31:$V$50,$S$31:$S$50=$Y696)*_xlfn._xlws.FILTER(N$27:N$86,$M$27:$M$86=$Z696))</f>
        <v>7812</v>
      </c>
      <c r="AB696" cm="1">
        <f t="array" ref="AB696">_xlfn._xlws.FILTER(O$27:O$86,$M$27:$M$86=$Z696)</f>
        <v>0.085</v>
      </c>
      <c r="AC696" cm="1">
        <f t="array" ref="AC696">_xlfn._xlws.FILTER(P$27:P$86,$M$27:$M$86=$Z696)</f>
        <v>0.17</v>
      </c>
      <c r="AD696" cm="1">
        <f t="array" ref="AD696">INT(_xlfn._xlws.FILTER(Q$27:Q$86,$M$27:$M$86=$Z696)*100)</f>
        <v>8</v>
      </c>
      <c r="AE696">
        <f t="shared" si="61"/>
        <v>30012</v>
      </c>
      <c r="AF696" t="str">
        <f t="shared" si="63"/>
        <v>item_30012_11</v>
      </c>
      <c r="AG696">
        <f t="shared" si="62"/>
        <v>11</v>
      </c>
    </row>
    <row r="697" spans="24:33">
      <c r="X697">
        <f t="shared" si="59"/>
        <v>2012</v>
      </c>
      <c r="Y697">
        <f t="shared" si="64"/>
        <v>12</v>
      </c>
      <c r="Z697">
        <f t="shared" si="60"/>
        <v>18</v>
      </c>
      <c r="AA697" cm="1">
        <f t="array" ref="AA697">INT(_xlfn._xlws.FILTER($V$31:$V$50,$S$31:$S$50=$Y697)*_xlfn._xlws.FILTER(N$27:N$86,$M$27:$M$86=$Z697))</f>
        <v>8184</v>
      </c>
      <c r="AB697" cm="1">
        <f t="array" ref="AB697">_xlfn._xlws.FILTER(O$27:O$86,$M$27:$M$86=$Z697)</f>
        <v>0.09</v>
      </c>
      <c r="AC697" cm="1">
        <f t="array" ref="AC697">_xlfn._xlws.FILTER(P$27:P$86,$M$27:$M$86=$Z697)</f>
        <v>0.18</v>
      </c>
      <c r="AD697" cm="1">
        <f t="array" ref="AD697">INT(_xlfn._xlws.FILTER(Q$27:Q$86,$M$27:$M$86=$Z697)*100)</f>
        <v>9</v>
      </c>
      <c r="AE697">
        <f t="shared" si="61"/>
        <v>30012</v>
      </c>
      <c r="AF697" t="str">
        <f t="shared" si="63"/>
        <v>item_30012_11</v>
      </c>
      <c r="AG697">
        <f t="shared" si="62"/>
        <v>11</v>
      </c>
    </row>
    <row r="698" spans="24:33">
      <c r="X698">
        <f t="shared" si="59"/>
        <v>2012</v>
      </c>
      <c r="Y698">
        <f t="shared" si="64"/>
        <v>12</v>
      </c>
      <c r="Z698">
        <f t="shared" si="60"/>
        <v>19</v>
      </c>
      <c r="AA698" cm="1">
        <f t="array" ref="AA698">INT(_xlfn._xlws.FILTER($V$31:$V$50,$S$31:$S$50=$Y698)*_xlfn._xlws.FILTER(N$27:N$86,$M$27:$M$86=$Z698))</f>
        <v>8556</v>
      </c>
      <c r="AB698" cm="1">
        <f t="array" ref="AB698">_xlfn._xlws.FILTER(O$27:O$86,$M$27:$M$86=$Z698)</f>
        <v>0.095</v>
      </c>
      <c r="AC698" cm="1">
        <f t="array" ref="AC698">_xlfn._xlws.FILTER(P$27:P$86,$M$27:$M$86=$Z698)</f>
        <v>0.19</v>
      </c>
      <c r="AD698" cm="1">
        <f t="array" ref="AD698">INT(_xlfn._xlws.FILTER(Q$27:Q$86,$M$27:$M$86=$Z698)*100)</f>
        <v>9</v>
      </c>
      <c r="AE698">
        <f t="shared" si="61"/>
        <v>30012</v>
      </c>
      <c r="AF698" t="str">
        <f t="shared" si="63"/>
        <v>item_30012_11</v>
      </c>
      <c r="AG698">
        <f t="shared" si="62"/>
        <v>11</v>
      </c>
    </row>
    <row r="699" spans="24:33">
      <c r="X699">
        <f t="shared" si="59"/>
        <v>2012</v>
      </c>
      <c r="Y699">
        <f t="shared" si="64"/>
        <v>12</v>
      </c>
      <c r="Z699">
        <f t="shared" si="60"/>
        <v>20</v>
      </c>
      <c r="AA699" cm="1">
        <f t="array" ref="AA699">INT(_xlfn._xlws.FILTER($V$31:$V$50,$S$31:$S$50=$Y699)*_xlfn._xlws.FILTER(N$27:N$86,$M$27:$M$86=$Z699))</f>
        <v>8928</v>
      </c>
      <c r="AB699" cm="1">
        <f t="array" ref="AB699">_xlfn._xlws.FILTER(O$27:O$86,$M$27:$M$86=$Z699)</f>
        <v>0.1</v>
      </c>
      <c r="AC699" cm="1">
        <f t="array" ref="AC699">_xlfn._xlws.FILTER(P$27:P$86,$M$27:$M$86=$Z699)</f>
        <v>0.2</v>
      </c>
      <c r="AD699" cm="1">
        <f t="array" ref="AD699">INT(_xlfn._xlws.FILTER(Q$27:Q$86,$M$27:$M$86=$Z699)*100)</f>
        <v>10</v>
      </c>
      <c r="AE699">
        <f t="shared" si="61"/>
        <v>30012</v>
      </c>
      <c r="AF699" t="str">
        <f t="shared" si="63"/>
        <v>item_30012_11</v>
      </c>
      <c r="AG699">
        <f t="shared" si="62"/>
        <v>11</v>
      </c>
    </row>
    <row r="700" spans="24:33">
      <c r="X700">
        <f t="shared" si="59"/>
        <v>2012</v>
      </c>
      <c r="Y700">
        <f t="shared" si="64"/>
        <v>12</v>
      </c>
      <c r="Z700">
        <f t="shared" si="60"/>
        <v>21</v>
      </c>
      <c r="AA700" cm="1">
        <f t="array" ref="AA700">INT(_xlfn._xlws.FILTER($V$31:$V$50,$S$31:$S$50=$Y700)*_xlfn._xlws.FILTER(N$27:N$86,$M$27:$M$86=$Z700))</f>
        <v>9300</v>
      </c>
      <c r="AB700" cm="1">
        <f t="array" ref="AB700">_xlfn._xlws.FILTER(O$27:O$86,$M$27:$M$86=$Z700)</f>
        <v>0.105</v>
      </c>
      <c r="AC700" cm="1">
        <f t="array" ref="AC700">_xlfn._xlws.FILTER(P$27:P$86,$M$27:$M$86=$Z700)</f>
        <v>0.21</v>
      </c>
      <c r="AD700" cm="1">
        <f t="array" ref="AD700">INT(_xlfn._xlws.FILTER(Q$27:Q$86,$M$27:$M$86=$Z700)*100)</f>
        <v>10</v>
      </c>
      <c r="AE700">
        <f t="shared" si="61"/>
        <v>30012</v>
      </c>
      <c r="AF700" t="str">
        <f t="shared" si="63"/>
        <v>item_30012_13</v>
      </c>
      <c r="AG700">
        <f t="shared" si="62"/>
        <v>13</v>
      </c>
    </row>
    <row r="701" spans="24:33">
      <c r="X701">
        <f t="shared" si="59"/>
        <v>2012</v>
      </c>
      <c r="Y701">
        <f t="shared" si="64"/>
        <v>12</v>
      </c>
      <c r="Z701">
        <f t="shared" si="60"/>
        <v>22</v>
      </c>
      <c r="AA701" cm="1">
        <f t="array" ref="AA701">INT(_xlfn._xlws.FILTER($V$31:$V$50,$S$31:$S$50=$Y701)*_xlfn._xlws.FILTER(N$27:N$86,$M$27:$M$86=$Z701))</f>
        <v>9672</v>
      </c>
      <c r="AB701" cm="1">
        <f t="array" ref="AB701">_xlfn._xlws.FILTER(O$27:O$86,$M$27:$M$86=$Z701)</f>
        <v>0.11</v>
      </c>
      <c r="AC701" cm="1">
        <f t="array" ref="AC701">_xlfn._xlws.FILTER(P$27:P$86,$M$27:$M$86=$Z701)</f>
        <v>0.22</v>
      </c>
      <c r="AD701" cm="1">
        <f t="array" ref="AD701">INT(_xlfn._xlws.FILTER(Q$27:Q$86,$M$27:$M$86=$Z701)*100)</f>
        <v>11</v>
      </c>
      <c r="AE701">
        <f t="shared" si="61"/>
        <v>30012</v>
      </c>
      <c r="AF701" t="str">
        <f t="shared" si="63"/>
        <v>item_30012_13</v>
      </c>
      <c r="AG701">
        <f t="shared" si="62"/>
        <v>13</v>
      </c>
    </row>
    <row r="702" spans="24:33">
      <c r="X702">
        <f t="shared" si="59"/>
        <v>2012</v>
      </c>
      <c r="Y702">
        <f t="shared" si="64"/>
        <v>12</v>
      </c>
      <c r="Z702">
        <f t="shared" si="60"/>
        <v>23</v>
      </c>
      <c r="AA702" cm="1">
        <f t="array" ref="AA702">INT(_xlfn._xlws.FILTER($V$31:$V$50,$S$31:$S$50=$Y702)*_xlfn._xlws.FILTER(N$27:N$86,$M$27:$M$86=$Z702))</f>
        <v>10044</v>
      </c>
      <c r="AB702" cm="1">
        <f t="array" ref="AB702">_xlfn._xlws.FILTER(O$27:O$86,$M$27:$M$86=$Z702)</f>
        <v>0.115</v>
      </c>
      <c r="AC702" cm="1">
        <f t="array" ref="AC702">_xlfn._xlws.FILTER(P$27:P$86,$M$27:$M$86=$Z702)</f>
        <v>0.23</v>
      </c>
      <c r="AD702" cm="1">
        <f t="array" ref="AD702">INT(_xlfn._xlws.FILTER(Q$27:Q$86,$M$27:$M$86=$Z702)*100)</f>
        <v>11</v>
      </c>
      <c r="AE702">
        <f t="shared" si="61"/>
        <v>30012</v>
      </c>
      <c r="AF702" t="str">
        <f t="shared" si="63"/>
        <v>item_30012_13</v>
      </c>
      <c r="AG702">
        <f t="shared" si="62"/>
        <v>13</v>
      </c>
    </row>
    <row r="703" spans="24:33">
      <c r="X703">
        <f t="shared" si="59"/>
        <v>2012</v>
      </c>
      <c r="Y703">
        <f t="shared" si="64"/>
        <v>12</v>
      </c>
      <c r="Z703">
        <f t="shared" si="60"/>
        <v>24</v>
      </c>
      <c r="AA703" cm="1">
        <f t="array" ref="AA703">INT(_xlfn._xlws.FILTER($V$31:$V$50,$S$31:$S$50=$Y703)*_xlfn._xlws.FILTER(N$27:N$86,$M$27:$M$86=$Z703))</f>
        <v>10416</v>
      </c>
      <c r="AB703" cm="1">
        <f t="array" ref="AB703">_xlfn._xlws.FILTER(O$27:O$86,$M$27:$M$86=$Z703)</f>
        <v>0.12</v>
      </c>
      <c r="AC703" cm="1">
        <f t="array" ref="AC703">_xlfn._xlws.FILTER(P$27:P$86,$M$27:$M$86=$Z703)</f>
        <v>0.24</v>
      </c>
      <c r="AD703" cm="1">
        <f t="array" ref="AD703">INT(_xlfn._xlws.FILTER(Q$27:Q$86,$M$27:$M$86=$Z703)*100)</f>
        <v>12</v>
      </c>
      <c r="AE703">
        <f t="shared" si="61"/>
        <v>30012</v>
      </c>
      <c r="AF703" t="str">
        <f t="shared" si="63"/>
        <v>item_30012_13</v>
      </c>
      <c r="AG703">
        <f t="shared" si="62"/>
        <v>13</v>
      </c>
    </row>
    <row r="704" spans="24:33">
      <c r="X704">
        <f t="shared" si="59"/>
        <v>2012</v>
      </c>
      <c r="Y704">
        <f t="shared" si="64"/>
        <v>12</v>
      </c>
      <c r="Z704">
        <f t="shared" si="60"/>
        <v>25</v>
      </c>
      <c r="AA704" cm="1">
        <f t="array" ref="AA704">INT(_xlfn._xlws.FILTER($V$31:$V$50,$S$31:$S$50=$Y704)*_xlfn._xlws.FILTER(N$27:N$86,$M$27:$M$86=$Z704))</f>
        <v>10788</v>
      </c>
      <c r="AB704" cm="1">
        <f t="array" ref="AB704">_xlfn._xlws.FILTER(O$27:O$86,$M$27:$M$86=$Z704)</f>
        <v>0.125</v>
      </c>
      <c r="AC704" cm="1">
        <f t="array" ref="AC704">_xlfn._xlws.FILTER(P$27:P$86,$M$27:$M$86=$Z704)</f>
        <v>0.25</v>
      </c>
      <c r="AD704" cm="1">
        <f t="array" ref="AD704">INT(_xlfn._xlws.FILTER(Q$27:Q$86,$M$27:$M$86=$Z704)*100)</f>
        <v>12</v>
      </c>
      <c r="AE704">
        <f t="shared" si="61"/>
        <v>30012</v>
      </c>
      <c r="AF704" t="str">
        <f t="shared" si="63"/>
        <v>item_30012_13</v>
      </c>
      <c r="AG704">
        <f t="shared" si="62"/>
        <v>13</v>
      </c>
    </row>
    <row r="705" spans="24:33">
      <c r="X705">
        <f t="shared" si="59"/>
        <v>2012</v>
      </c>
      <c r="Y705">
        <f t="shared" si="64"/>
        <v>12</v>
      </c>
      <c r="Z705">
        <f t="shared" si="60"/>
        <v>26</v>
      </c>
      <c r="AA705" cm="1">
        <f t="array" ref="AA705">INT(_xlfn._xlws.FILTER($V$31:$V$50,$S$31:$S$50=$Y705)*_xlfn._xlws.FILTER(N$27:N$86,$M$27:$M$86=$Z705))</f>
        <v>11160</v>
      </c>
      <c r="AB705" cm="1">
        <f t="array" ref="AB705">_xlfn._xlws.FILTER(O$27:O$86,$M$27:$M$86=$Z705)</f>
        <v>0.13</v>
      </c>
      <c r="AC705" cm="1">
        <f t="array" ref="AC705">_xlfn._xlws.FILTER(P$27:P$86,$M$27:$M$86=$Z705)</f>
        <v>0.26</v>
      </c>
      <c r="AD705" cm="1">
        <f t="array" ref="AD705">INT(_xlfn._xlws.FILTER(Q$27:Q$86,$M$27:$M$86=$Z705)*100)</f>
        <v>13</v>
      </c>
      <c r="AE705">
        <f t="shared" si="61"/>
        <v>30012</v>
      </c>
      <c r="AF705" t="str">
        <f t="shared" si="63"/>
        <v>item_30012_15</v>
      </c>
      <c r="AG705">
        <f t="shared" si="62"/>
        <v>15</v>
      </c>
    </row>
    <row r="706" spans="24:33">
      <c r="X706">
        <f t="shared" si="59"/>
        <v>2012</v>
      </c>
      <c r="Y706">
        <f t="shared" si="64"/>
        <v>12</v>
      </c>
      <c r="Z706">
        <f t="shared" si="60"/>
        <v>27</v>
      </c>
      <c r="AA706" cm="1">
        <f t="array" ref="AA706">INT(_xlfn._xlws.FILTER($V$31:$V$50,$S$31:$S$50=$Y706)*_xlfn._xlws.FILTER(N$27:N$86,$M$27:$M$86=$Z706))</f>
        <v>11532</v>
      </c>
      <c r="AB706" cm="1">
        <f t="array" ref="AB706">_xlfn._xlws.FILTER(O$27:O$86,$M$27:$M$86=$Z706)</f>
        <v>0.135</v>
      </c>
      <c r="AC706" cm="1">
        <f t="array" ref="AC706">_xlfn._xlws.FILTER(P$27:P$86,$M$27:$M$86=$Z706)</f>
        <v>0.27</v>
      </c>
      <c r="AD706" cm="1">
        <f t="array" ref="AD706">INT(_xlfn._xlws.FILTER(Q$27:Q$86,$M$27:$M$86=$Z706)*100)</f>
        <v>13</v>
      </c>
      <c r="AE706">
        <f t="shared" si="61"/>
        <v>30012</v>
      </c>
      <c r="AF706" t="str">
        <f t="shared" si="63"/>
        <v>item_30012_15</v>
      </c>
      <c r="AG706">
        <f t="shared" si="62"/>
        <v>15</v>
      </c>
    </row>
    <row r="707" spans="24:33">
      <c r="X707">
        <f t="shared" si="59"/>
        <v>2012</v>
      </c>
      <c r="Y707">
        <f t="shared" si="64"/>
        <v>12</v>
      </c>
      <c r="Z707">
        <f t="shared" si="60"/>
        <v>28</v>
      </c>
      <c r="AA707" cm="1">
        <f t="array" ref="AA707">INT(_xlfn._xlws.FILTER($V$31:$V$50,$S$31:$S$50=$Y707)*_xlfn._xlws.FILTER(N$27:N$86,$M$27:$M$86=$Z707))</f>
        <v>11904</v>
      </c>
      <c r="AB707" cm="1">
        <f t="array" ref="AB707">_xlfn._xlws.FILTER(O$27:O$86,$M$27:$M$86=$Z707)</f>
        <v>0.14</v>
      </c>
      <c r="AC707" cm="1">
        <f t="array" ref="AC707">_xlfn._xlws.FILTER(P$27:P$86,$M$27:$M$86=$Z707)</f>
        <v>0.28</v>
      </c>
      <c r="AD707" cm="1">
        <f t="array" ref="AD707">INT(_xlfn._xlws.FILTER(Q$27:Q$86,$M$27:$M$86=$Z707)*100)</f>
        <v>14</v>
      </c>
      <c r="AE707">
        <f t="shared" si="61"/>
        <v>30012</v>
      </c>
      <c r="AF707" t="str">
        <f t="shared" si="63"/>
        <v>item_30012_15</v>
      </c>
      <c r="AG707">
        <f t="shared" si="62"/>
        <v>15</v>
      </c>
    </row>
    <row r="708" spans="24:33">
      <c r="X708">
        <f t="shared" si="59"/>
        <v>2012</v>
      </c>
      <c r="Y708">
        <f t="shared" si="64"/>
        <v>12</v>
      </c>
      <c r="Z708">
        <f t="shared" si="60"/>
        <v>29</v>
      </c>
      <c r="AA708" cm="1">
        <f t="array" ref="AA708">INT(_xlfn._xlws.FILTER($V$31:$V$50,$S$31:$S$50=$Y708)*_xlfn._xlws.FILTER(N$27:N$86,$M$27:$M$86=$Z708))</f>
        <v>12276</v>
      </c>
      <c r="AB708" cm="1">
        <f t="array" ref="AB708">_xlfn._xlws.FILTER(O$27:O$86,$M$27:$M$86=$Z708)</f>
        <v>0.145</v>
      </c>
      <c r="AC708" cm="1">
        <f t="array" ref="AC708">_xlfn._xlws.FILTER(P$27:P$86,$M$27:$M$86=$Z708)</f>
        <v>0.29</v>
      </c>
      <c r="AD708" cm="1">
        <f t="array" ref="AD708">INT(_xlfn._xlws.FILTER(Q$27:Q$86,$M$27:$M$86=$Z708)*100)</f>
        <v>14</v>
      </c>
      <c r="AE708">
        <f t="shared" si="61"/>
        <v>30012</v>
      </c>
      <c r="AF708" t="str">
        <f t="shared" si="63"/>
        <v>item_30012_15</v>
      </c>
      <c r="AG708">
        <f t="shared" si="62"/>
        <v>15</v>
      </c>
    </row>
    <row r="709" spans="24:33">
      <c r="X709">
        <f t="shared" si="59"/>
        <v>2012</v>
      </c>
      <c r="Y709">
        <f t="shared" si="64"/>
        <v>12</v>
      </c>
      <c r="Z709">
        <f t="shared" si="60"/>
        <v>30</v>
      </c>
      <c r="AA709" cm="1">
        <f t="array" ref="AA709">INT(_xlfn._xlws.FILTER($V$31:$V$50,$S$31:$S$50=$Y709)*_xlfn._xlws.FILTER(N$27:N$86,$M$27:$M$86=$Z709))</f>
        <v>12648</v>
      </c>
      <c r="AB709" cm="1">
        <f t="array" ref="AB709">_xlfn._xlws.FILTER(O$27:O$86,$M$27:$M$86=$Z709)</f>
        <v>0.15</v>
      </c>
      <c r="AC709" cm="1">
        <f t="array" ref="AC709">_xlfn._xlws.FILTER(P$27:P$86,$M$27:$M$86=$Z709)</f>
        <v>0.3</v>
      </c>
      <c r="AD709" cm="1">
        <f t="array" ref="AD709">INT(_xlfn._xlws.FILTER(Q$27:Q$86,$M$27:$M$86=$Z709)*100)</f>
        <v>15</v>
      </c>
      <c r="AE709">
        <f t="shared" si="61"/>
        <v>30012</v>
      </c>
      <c r="AF709" t="str">
        <f t="shared" si="63"/>
        <v>item_30012_15</v>
      </c>
      <c r="AG709">
        <f t="shared" si="62"/>
        <v>15</v>
      </c>
    </row>
    <row r="710" spans="24:33">
      <c r="X710">
        <f t="shared" si="59"/>
        <v>2012</v>
      </c>
      <c r="Y710">
        <f t="shared" si="64"/>
        <v>12</v>
      </c>
      <c r="Z710">
        <f t="shared" si="60"/>
        <v>31</v>
      </c>
      <c r="AA710" cm="1">
        <f t="array" ref="AA710">INT(_xlfn._xlws.FILTER($V$31:$V$50,$S$31:$S$50=$Y710)*_xlfn._xlws.FILTER(N$27:N$86,$M$27:$M$86=$Z710))</f>
        <v>13020</v>
      </c>
      <c r="AB710" cm="1">
        <f t="array" ref="AB710">_xlfn._xlws.FILTER(O$27:O$86,$M$27:$M$86=$Z710)</f>
        <v>0.155</v>
      </c>
      <c r="AC710" cm="1">
        <f t="array" ref="AC710">_xlfn._xlws.FILTER(P$27:P$86,$M$27:$M$86=$Z710)</f>
        <v>0.31</v>
      </c>
      <c r="AD710" cm="1">
        <f t="array" ref="AD710">INT(_xlfn._xlws.FILTER(Q$27:Q$86,$M$27:$M$86=$Z710)*100)</f>
        <v>15</v>
      </c>
      <c r="AE710">
        <f t="shared" si="61"/>
        <v>30012</v>
      </c>
      <c r="AF710" t="str">
        <f t="shared" si="63"/>
        <v>item_30012_17</v>
      </c>
      <c r="AG710">
        <f t="shared" si="62"/>
        <v>17</v>
      </c>
    </row>
    <row r="711" spans="24:33">
      <c r="X711">
        <f t="shared" si="59"/>
        <v>2012</v>
      </c>
      <c r="Y711">
        <f t="shared" si="64"/>
        <v>12</v>
      </c>
      <c r="Z711">
        <f t="shared" si="60"/>
        <v>32</v>
      </c>
      <c r="AA711" cm="1">
        <f t="array" ref="AA711">INT(_xlfn._xlws.FILTER($V$31:$V$50,$S$31:$S$50=$Y711)*_xlfn._xlws.FILTER(N$27:N$86,$M$27:$M$86=$Z711))</f>
        <v>13392</v>
      </c>
      <c r="AB711" cm="1">
        <f t="array" ref="AB711">_xlfn._xlws.FILTER(O$27:O$86,$M$27:$M$86=$Z711)</f>
        <v>0.16</v>
      </c>
      <c r="AC711" cm="1">
        <f t="array" ref="AC711">_xlfn._xlws.FILTER(P$27:P$86,$M$27:$M$86=$Z711)</f>
        <v>0.32</v>
      </c>
      <c r="AD711" cm="1">
        <f t="array" ref="AD711">INT(_xlfn._xlws.FILTER(Q$27:Q$86,$M$27:$M$86=$Z711)*100)</f>
        <v>16</v>
      </c>
      <c r="AE711">
        <f t="shared" si="61"/>
        <v>30012</v>
      </c>
      <c r="AF711" t="str">
        <f t="shared" si="63"/>
        <v>item_30012_17</v>
      </c>
      <c r="AG711">
        <f t="shared" si="62"/>
        <v>17</v>
      </c>
    </row>
    <row r="712" spans="24:33">
      <c r="X712">
        <f t="shared" si="59"/>
        <v>2012</v>
      </c>
      <c r="Y712">
        <f t="shared" si="64"/>
        <v>12</v>
      </c>
      <c r="Z712">
        <f t="shared" si="60"/>
        <v>33</v>
      </c>
      <c r="AA712" cm="1">
        <f t="array" ref="AA712">INT(_xlfn._xlws.FILTER($V$31:$V$50,$S$31:$S$50=$Y712)*_xlfn._xlws.FILTER(N$27:N$86,$M$27:$M$86=$Z712))</f>
        <v>13764</v>
      </c>
      <c r="AB712" cm="1">
        <f t="array" ref="AB712">_xlfn._xlws.FILTER(O$27:O$86,$M$27:$M$86=$Z712)</f>
        <v>0.165</v>
      </c>
      <c r="AC712" cm="1">
        <f t="array" ref="AC712">_xlfn._xlws.FILTER(P$27:P$86,$M$27:$M$86=$Z712)</f>
        <v>0.33</v>
      </c>
      <c r="AD712" cm="1">
        <f t="array" ref="AD712">INT(_xlfn._xlws.FILTER(Q$27:Q$86,$M$27:$M$86=$Z712)*100)</f>
        <v>16</v>
      </c>
      <c r="AE712">
        <f t="shared" si="61"/>
        <v>30012</v>
      </c>
      <c r="AF712" t="str">
        <f t="shared" si="63"/>
        <v>item_30012_17</v>
      </c>
      <c r="AG712">
        <f t="shared" si="62"/>
        <v>17</v>
      </c>
    </row>
    <row r="713" spans="24:33">
      <c r="X713">
        <f t="shared" si="59"/>
        <v>2012</v>
      </c>
      <c r="Y713">
        <f t="shared" si="64"/>
        <v>12</v>
      </c>
      <c r="Z713">
        <f t="shared" si="60"/>
        <v>34</v>
      </c>
      <c r="AA713" cm="1">
        <f t="array" ref="AA713">INT(_xlfn._xlws.FILTER($V$31:$V$50,$S$31:$S$50=$Y713)*_xlfn._xlws.FILTER(N$27:N$86,$M$27:$M$86=$Z713))</f>
        <v>14136</v>
      </c>
      <c r="AB713" cm="1">
        <f t="array" ref="AB713">_xlfn._xlws.FILTER(O$27:O$86,$M$27:$M$86=$Z713)</f>
        <v>0.17</v>
      </c>
      <c r="AC713" cm="1">
        <f t="array" ref="AC713">_xlfn._xlws.FILTER(P$27:P$86,$M$27:$M$86=$Z713)</f>
        <v>0.34</v>
      </c>
      <c r="AD713" cm="1">
        <f t="array" ref="AD713">INT(_xlfn._xlws.FILTER(Q$27:Q$86,$M$27:$M$86=$Z713)*100)</f>
        <v>17</v>
      </c>
      <c r="AE713">
        <f t="shared" si="61"/>
        <v>30012</v>
      </c>
      <c r="AF713" t="str">
        <f t="shared" si="63"/>
        <v>item_30012_17</v>
      </c>
      <c r="AG713">
        <f t="shared" si="62"/>
        <v>17</v>
      </c>
    </row>
    <row r="714" spans="24:33">
      <c r="X714">
        <f t="shared" si="59"/>
        <v>2012</v>
      </c>
      <c r="Y714">
        <f t="shared" si="64"/>
        <v>12</v>
      </c>
      <c r="Z714">
        <f t="shared" si="60"/>
        <v>35</v>
      </c>
      <c r="AA714" cm="1">
        <f t="array" ref="AA714">INT(_xlfn._xlws.FILTER($V$31:$V$50,$S$31:$S$50=$Y714)*_xlfn._xlws.FILTER(N$27:N$86,$M$27:$M$86=$Z714))</f>
        <v>14508</v>
      </c>
      <c r="AB714" cm="1">
        <f t="array" ref="AB714">_xlfn._xlws.FILTER(O$27:O$86,$M$27:$M$86=$Z714)</f>
        <v>0.175</v>
      </c>
      <c r="AC714" cm="1">
        <f t="array" ref="AC714">_xlfn._xlws.FILTER(P$27:P$86,$M$27:$M$86=$Z714)</f>
        <v>0.35</v>
      </c>
      <c r="AD714" cm="1">
        <f t="array" ref="AD714">INT(_xlfn._xlws.FILTER(Q$27:Q$86,$M$27:$M$86=$Z714)*100)</f>
        <v>17</v>
      </c>
      <c r="AE714">
        <f t="shared" si="61"/>
        <v>30012</v>
      </c>
      <c r="AF714" t="str">
        <f t="shared" si="63"/>
        <v>item_30012_17</v>
      </c>
      <c r="AG714">
        <f t="shared" si="62"/>
        <v>17</v>
      </c>
    </row>
    <row r="715" spans="24:33">
      <c r="X715">
        <f t="shared" si="59"/>
        <v>2012</v>
      </c>
      <c r="Y715">
        <f t="shared" si="64"/>
        <v>12</v>
      </c>
      <c r="Z715">
        <f t="shared" si="60"/>
        <v>36</v>
      </c>
      <c r="AA715" cm="1">
        <f t="array" ref="AA715">INT(_xlfn._xlws.FILTER($V$31:$V$50,$S$31:$S$50=$Y715)*_xlfn._xlws.FILTER(N$27:N$86,$M$27:$M$86=$Z715))</f>
        <v>14880</v>
      </c>
      <c r="AB715" cm="1">
        <f t="array" ref="AB715">_xlfn._xlws.FILTER(O$27:O$86,$M$27:$M$86=$Z715)</f>
        <v>0.18</v>
      </c>
      <c r="AC715" cm="1">
        <f t="array" ref="AC715">_xlfn._xlws.FILTER(P$27:P$86,$M$27:$M$86=$Z715)</f>
        <v>0.36</v>
      </c>
      <c r="AD715" cm="1">
        <f t="array" ref="AD715">INT(_xlfn._xlws.FILTER(Q$27:Q$86,$M$27:$M$86=$Z715)*100)</f>
        <v>18</v>
      </c>
      <c r="AE715">
        <f t="shared" si="61"/>
        <v>30012</v>
      </c>
      <c r="AF715" t="str">
        <f t="shared" si="63"/>
        <v>item_30012_19</v>
      </c>
      <c r="AG715">
        <f t="shared" si="62"/>
        <v>19</v>
      </c>
    </row>
    <row r="716" spans="24:33">
      <c r="X716">
        <f t="shared" si="59"/>
        <v>2012</v>
      </c>
      <c r="Y716">
        <f t="shared" si="64"/>
        <v>12</v>
      </c>
      <c r="Z716">
        <f t="shared" si="60"/>
        <v>37</v>
      </c>
      <c r="AA716" cm="1">
        <f t="array" ref="AA716">INT(_xlfn._xlws.FILTER($V$31:$V$50,$S$31:$S$50=$Y716)*_xlfn._xlws.FILTER(N$27:N$86,$M$27:$M$86=$Z716))</f>
        <v>15252</v>
      </c>
      <c r="AB716" cm="1">
        <f t="array" ref="AB716">_xlfn._xlws.FILTER(O$27:O$86,$M$27:$M$86=$Z716)</f>
        <v>0.185</v>
      </c>
      <c r="AC716" cm="1">
        <f t="array" ref="AC716">_xlfn._xlws.FILTER(P$27:P$86,$M$27:$M$86=$Z716)</f>
        <v>0.37</v>
      </c>
      <c r="AD716" cm="1">
        <f t="array" ref="AD716">INT(_xlfn._xlws.FILTER(Q$27:Q$86,$M$27:$M$86=$Z716)*100)</f>
        <v>18</v>
      </c>
      <c r="AE716">
        <f t="shared" si="61"/>
        <v>30012</v>
      </c>
      <c r="AF716" t="str">
        <f t="shared" si="63"/>
        <v>item_30012_19</v>
      </c>
      <c r="AG716">
        <f t="shared" si="62"/>
        <v>19</v>
      </c>
    </row>
    <row r="717" spans="24:33">
      <c r="X717">
        <f t="shared" si="59"/>
        <v>2012</v>
      </c>
      <c r="Y717">
        <f t="shared" si="64"/>
        <v>12</v>
      </c>
      <c r="Z717">
        <f t="shared" si="60"/>
        <v>38</v>
      </c>
      <c r="AA717" cm="1">
        <f t="array" ref="AA717">INT(_xlfn._xlws.FILTER($V$31:$V$50,$S$31:$S$50=$Y717)*_xlfn._xlws.FILTER(N$27:N$86,$M$27:$M$86=$Z717))</f>
        <v>15624</v>
      </c>
      <c r="AB717" cm="1">
        <f t="array" ref="AB717">_xlfn._xlws.FILTER(O$27:O$86,$M$27:$M$86=$Z717)</f>
        <v>0.19</v>
      </c>
      <c r="AC717" cm="1">
        <f t="array" ref="AC717">_xlfn._xlws.FILTER(P$27:P$86,$M$27:$M$86=$Z717)</f>
        <v>0.38</v>
      </c>
      <c r="AD717" cm="1">
        <f t="array" ref="AD717">INT(_xlfn._xlws.FILTER(Q$27:Q$86,$M$27:$M$86=$Z717)*100)</f>
        <v>19</v>
      </c>
      <c r="AE717">
        <f t="shared" si="61"/>
        <v>30012</v>
      </c>
      <c r="AF717" t="str">
        <f t="shared" si="63"/>
        <v>item_30012_19</v>
      </c>
      <c r="AG717">
        <f t="shared" si="62"/>
        <v>19</v>
      </c>
    </row>
    <row r="718" spans="24:33">
      <c r="X718">
        <f t="shared" si="59"/>
        <v>2012</v>
      </c>
      <c r="Y718">
        <f t="shared" si="64"/>
        <v>12</v>
      </c>
      <c r="Z718">
        <f t="shared" si="60"/>
        <v>39</v>
      </c>
      <c r="AA718" cm="1">
        <f t="array" ref="AA718">INT(_xlfn._xlws.FILTER($V$31:$V$50,$S$31:$S$50=$Y718)*_xlfn._xlws.FILTER(N$27:N$86,$M$27:$M$86=$Z718))</f>
        <v>15996</v>
      </c>
      <c r="AB718" cm="1">
        <f t="array" ref="AB718">_xlfn._xlws.FILTER(O$27:O$86,$M$27:$M$86=$Z718)</f>
        <v>0.195</v>
      </c>
      <c r="AC718" cm="1">
        <f t="array" ref="AC718">_xlfn._xlws.FILTER(P$27:P$86,$M$27:$M$86=$Z718)</f>
        <v>0.39</v>
      </c>
      <c r="AD718" cm="1">
        <f t="array" ref="AD718">INT(_xlfn._xlws.FILTER(Q$27:Q$86,$M$27:$M$86=$Z718)*100)</f>
        <v>19</v>
      </c>
      <c r="AE718">
        <f t="shared" si="61"/>
        <v>30012</v>
      </c>
      <c r="AF718" t="str">
        <f t="shared" si="63"/>
        <v>item_30012_19</v>
      </c>
      <c r="AG718">
        <f t="shared" si="62"/>
        <v>19</v>
      </c>
    </row>
    <row r="719" spans="24:33">
      <c r="X719">
        <f t="shared" si="59"/>
        <v>2012</v>
      </c>
      <c r="Y719">
        <f t="shared" si="64"/>
        <v>12</v>
      </c>
      <c r="Z719">
        <f t="shared" si="60"/>
        <v>40</v>
      </c>
      <c r="AA719" cm="1">
        <f t="array" ref="AA719">INT(_xlfn._xlws.FILTER($V$31:$V$50,$S$31:$S$50=$Y719)*_xlfn._xlws.FILTER(N$27:N$86,$M$27:$M$86=$Z719))</f>
        <v>16368</v>
      </c>
      <c r="AB719" cm="1">
        <f t="array" ref="AB719">_xlfn._xlws.FILTER(O$27:O$86,$M$27:$M$86=$Z719)</f>
        <v>0.2</v>
      </c>
      <c r="AC719" cm="1">
        <f t="array" ref="AC719">_xlfn._xlws.FILTER(P$27:P$86,$M$27:$M$86=$Z719)</f>
        <v>0.4</v>
      </c>
      <c r="AD719" cm="1">
        <f t="array" ref="AD719">INT(_xlfn._xlws.FILTER(Q$27:Q$86,$M$27:$M$86=$Z719)*100)</f>
        <v>20</v>
      </c>
      <c r="AE719">
        <f t="shared" si="61"/>
        <v>30012</v>
      </c>
      <c r="AF719" t="str">
        <f t="shared" si="63"/>
        <v>item_30012_19</v>
      </c>
      <c r="AG719">
        <f t="shared" si="62"/>
        <v>19</v>
      </c>
    </row>
    <row r="720" spans="24:33">
      <c r="X720">
        <f t="shared" si="59"/>
        <v>2012</v>
      </c>
      <c r="Y720">
        <f t="shared" si="64"/>
        <v>12</v>
      </c>
      <c r="Z720">
        <f t="shared" si="60"/>
        <v>41</v>
      </c>
      <c r="AA720" cm="1">
        <f t="array" ref="AA720">INT(_xlfn._xlws.FILTER($V$31:$V$50,$S$31:$S$50=$Y720)*_xlfn._xlws.FILTER(N$27:N$86,$M$27:$M$86=$Z720))</f>
        <v>16740</v>
      </c>
      <c r="AB720" cm="1">
        <f t="array" ref="AB720">_xlfn._xlws.FILTER(O$27:O$86,$M$27:$M$86=$Z720)</f>
        <v>0.205</v>
      </c>
      <c r="AC720" cm="1">
        <f t="array" ref="AC720">_xlfn._xlws.FILTER(P$27:P$86,$M$27:$M$86=$Z720)</f>
        <v>0.41</v>
      </c>
      <c r="AD720" cm="1">
        <f t="array" ref="AD720">INT(_xlfn._xlws.FILTER(Q$27:Q$86,$M$27:$M$86=$Z720)*100)</f>
        <v>20</v>
      </c>
      <c r="AE720">
        <f t="shared" si="61"/>
        <v>30012</v>
      </c>
      <c r="AF720" t="str">
        <f t="shared" si="63"/>
        <v>item_30012_22</v>
      </c>
      <c r="AG720">
        <f t="shared" si="62"/>
        <v>22</v>
      </c>
    </row>
    <row r="721" spans="24:33">
      <c r="X721">
        <f t="shared" ref="X721:X784" si="65">X661+1</f>
        <v>2012</v>
      </c>
      <c r="Y721">
        <f t="shared" si="64"/>
        <v>12</v>
      </c>
      <c r="Z721">
        <f t="shared" ref="Z721:Z784" si="66">Z661</f>
        <v>42</v>
      </c>
      <c r="AA721" cm="1">
        <f t="array" ref="AA721">INT(_xlfn._xlws.FILTER($V$31:$V$50,$S$31:$S$50=$Y721)*_xlfn._xlws.FILTER(N$27:N$86,$M$27:$M$86=$Z721))</f>
        <v>17112</v>
      </c>
      <c r="AB721" cm="1">
        <f t="array" ref="AB721">_xlfn._xlws.FILTER(O$27:O$86,$M$27:$M$86=$Z721)</f>
        <v>0.21</v>
      </c>
      <c r="AC721" cm="1">
        <f t="array" ref="AC721">_xlfn._xlws.FILTER(P$27:P$86,$M$27:$M$86=$Z721)</f>
        <v>0.42</v>
      </c>
      <c r="AD721" cm="1">
        <f t="array" ref="AD721">INT(_xlfn._xlws.FILTER(Q$27:Q$86,$M$27:$M$86=$Z721)*100)</f>
        <v>21</v>
      </c>
      <c r="AE721">
        <f t="shared" ref="AE721:AE784" si="67">AE661+1</f>
        <v>30012</v>
      </c>
      <c r="AF721" t="str">
        <f t="shared" si="63"/>
        <v>item_30012_22</v>
      </c>
      <c r="AG721">
        <f t="shared" ref="AG721:AG784" si="68">AG661</f>
        <v>22</v>
      </c>
    </row>
    <row r="722" spans="24:33">
      <c r="X722">
        <f t="shared" si="65"/>
        <v>2012</v>
      </c>
      <c r="Y722">
        <f t="shared" si="64"/>
        <v>12</v>
      </c>
      <c r="Z722">
        <f t="shared" si="66"/>
        <v>43</v>
      </c>
      <c r="AA722" cm="1">
        <f t="array" ref="AA722">INT(_xlfn._xlws.FILTER($V$31:$V$50,$S$31:$S$50=$Y722)*_xlfn._xlws.FILTER(N$27:N$86,$M$27:$M$86=$Z722))</f>
        <v>17484</v>
      </c>
      <c r="AB722" cm="1">
        <f t="array" ref="AB722">_xlfn._xlws.FILTER(O$27:O$86,$M$27:$M$86=$Z722)</f>
        <v>0.215</v>
      </c>
      <c r="AC722" cm="1">
        <f t="array" ref="AC722">_xlfn._xlws.FILTER(P$27:P$86,$M$27:$M$86=$Z722)</f>
        <v>0.43</v>
      </c>
      <c r="AD722" cm="1">
        <f t="array" ref="AD722">INT(_xlfn._xlws.FILTER(Q$27:Q$86,$M$27:$M$86=$Z722)*100)</f>
        <v>21</v>
      </c>
      <c r="AE722">
        <f t="shared" si="67"/>
        <v>30012</v>
      </c>
      <c r="AF722" t="str">
        <f t="shared" si="63"/>
        <v>item_30012_22</v>
      </c>
      <c r="AG722">
        <f t="shared" si="68"/>
        <v>22</v>
      </c>
    </row>
    <row r="723" spans="24:33">
      <c r="X723">
        <f t="shared" si="65"/>
        <v>2012</v>
      </c>
      <c r="Y723">
        <f t="shared" si="64"/>
        <v>12</v>
      </c>
      <c r="Z723">
        <f t="shared" si="66"/>
        <v>44</v>
      </c>
      <c r="AA723" cm="1">
        <f t="array" ref="AA723">INT(_xlfn._xlws.FILTER($V$31:$V$50,$S$31:$S$50=$Y723)*_xlfn._xlws.FILTER(N$27:N$86,$M$27:$M$86=$Z723))</f>
        <v>17856</v>
      </c>
      <c r="AB723" cm="1">
        <f t="array" ref="AB723">_xlfn._xlws.FILTER(O$27:O$86,$M$27:$M$86=$Z723)</f>
        <v>0.22</v>
      </c>
      <c r="AC723" cm="1">
        <f t="array" ref="AC723">_xlfn._xlws.FILTER(P$27:P$86,$M$27:$M$86=$Z723)</f>
        <v>0.44</v>
      </c>
      <c r="AD723" cm="1">
        <f t="array" ref="AD723">INT(_xlfn._xlws.FILTER(Q$27:Q$86,$M$27:$M$86=$Z723)*100)</f>
        <v>22</v>
      </c>
      <c r="AE723">
        <f t="shared" si="67"/>
        <v>30012</v>
      </c>
      <c r="AF723" t="str">
        <f t="shared" si="63"/>
        <v>item_30012_22</v>
      </c>
      <c r="AG723">
        <f t="shared" si="68"/>
        <v>22</v>
      </c>
    </row>
    <row r="724" spans="24:33">
      <c r="X724">
        <f t="shared" si="65"/>
        <v>2012</v>
      </c>
      <c r="Y724">
        <f t="shared" si="64"/>
        <v>12</v>
      </c>
      <c r="Z724">
        <f t="shared" si="66"/>
        <v>45</v>
      </c>
      <c r="AA724" cm="1">
        <f t="array" ref="AA724">INT(_xlfn._xlws.FILTER($V$31:$V$50,$S$31:$S$50=$Y724)*_xlfn._xlws.FILTER(N$27:N$86,$M$27:$M$86=$Z724))</f>
        <v>18228</v>
      </c>
      <c r="AB724" cm="1">
        <f t="array" ref="AB724">_xlfn._xlws.FILTER(O$27:O$86,$M$27:$M$86=$Z724)</f>
        <v>0.225</v>
      </c>
      <c r="AC724" cm="1">
        <f t="array" ref="AC724">_xlfn._xlws.FILTER(P$27:P$86,$M$27:$M$86=$Z724)</f>
        <v>0.45</v>
      </c>
      <c r="AD724" cm="1">
        <f t="array" ref="AD724">INT(_xlfn._xlws.FILTER(Q$27:Q$86,$M$27:$M$86=$Z724)*100)</f>
        <v>22</v>
      </c>
      <c r="AE724">
        <f t="shared" si="67"/>
        <v>30012</v>
      </c>
      <c r="AF724" t="str">
        <f t="shared" si="63"/>
        <v>item_30012_22</v>
      </c>
      <c r="AG724">
        <f t="shared" si="68"/>
        <v>22</v>
      </c>
    </row>
    <row r="725" spans="24:33">
      <c r="X725">
        <f t="shared" si="65"/>
        <v>2012</v>
      </c>
      <c r="Y725">
        <f t="shared" si="64"/>
        <v>12</v>
      </c>
      <c r="Z725">
        <f t="shared" si="66"/>
        <v>46</v>
      </c>
      <c r="AA725" cm="1">
        <f t="array" ref="AA725">INT(_xlfn._xlws.FILTER($V$31:$V$50,$S$31:$S$50=$Y725)*_xlfn._xlws.FILTER(N$27:N$86,$M$27:$M$86=$Z725))</f>
        <v>18600</v>
      </c>
      <c r="AB725" cm="1">
        <f t="array" ref="AB725">_xlfn._xlws.FILTER(O$27:O$86,$M$27:$M$86=$Z725)</f>
        <v>0.23</v>
      </c>
      <c r="AC725" cm="1">
        <f t="array" ref="AC725">_xlfn._xlws.FILTER(P$27:P$86,$M$27:$M$86=$Z725)</f>
        <v>0.46</v>
      </c>
      <c r="AD725" cm="1">
        <f t="array" ref="AD725">INT(_xlfn._xlws.FILTER(Q$27:Q$86,$M$27:$M$86=$Z725)*100)</f>
        <v>23</v>
      </c>
      <c r="AE725">
        <f t="shared" si="67"/>
        <v>30012</v>
      </c>
      <c r="AF725" t="str">
        <f t="shared" ref="AF725:AF788" si="69">"item_"&amp;AE725&amp;"_"&amp;AG725</f>
        <v>item_30012_25</v>
      </c>
      <c r="AG725">
        <f t="shared" si="68"/>
        <v>25</v>
      </c>
    </row>
    <row r="726" spans="24:33">
      <c r="X726">
        <f t="shared" si="65"/>
        <v>2012</v>
      </c>
      <c r="Y726">
        <f t="shared" si="64"/>
        <v>12</v>
      </c>
      <c r="Z726">
        <f t="shared" si="66"/>
        <v>47</v>
      </c>
      <c r="AA726" cm="1">
        <f t="array" ref="AA726">INT(_xlfn._xlws.FILTER($V$31:$V$50,$S$31:$S$50=$Y726)*_xlfn._xlws.FILTER(N$27:N$86,$M$27:$M$86=$Z726))</f>
        <v>18972</v>
      </c>
      <c r="AB726" cm="1">
        <f t="array" ref="AB726">_xlfn._xlws.FILTER(O$27:O$86,$M$27:$M$86=$Z726)</f>
        <v>0.235</v>
      </c>
      <c r="AC726" cm="1">
        <f t="array" ref="AC726">_xlfn._xlws.FILTER(P$27:P$86,$M$27:$M$86=$Z726)</f>
        <v>0.47</v>
      </c>
      <c r="AD726" cm="1">
        <f t="array" ref="AD726">INT(_xlfn._xlws.FILTER(Q$27:Q$86,$M$27:$M$86=$Z726)*100)</f>
        <v>23</v>
      </c>
      <c r="AE726">
        <f t="shared" si="67"/>
        <v>30012</v>
      </c>
      <c r="AF726" t="str">
        <f t="shared" si="69"/>
        <v>item_30012_25</v>
      </c>
      <c r="AG726">
        <f t="shared" si="68"/>
        <v>25</v>
      </c>
    </row>
    <row r="727" spans="24:33">
      <c r="X727">
        <f t="shared" si="65"/>
        <v>2012</v>
      </c>
      <c r="Y727">
        <f t="shared" si="64"/>
        <v>12</v>
      </c>
      <c r="Z727">
        <f t="shared" si="66"/>
        <v>48</v>
      </c>
      <c r="AA727" cm="1">
        <f t="array" ref="AA727">INT(_xlfn._xlws.FILTER($V$31:$V$50,$S$31:$S$50=$Y727)*_xlfn._xlws.FILTER(N$27:N$86,$M$27:$M$86=$Z727))</f>
        <v>19344</v>
      </c>
      <c r="AB727" cm="1">
        <f t="array" ref="AB727">_xlfn._xlws.FILTER(O$27:O$86,$M$27:$M$86=$Z727)</f>
        <v>0.24</v>
      </c>
      <c r="AC727" cm="1">
        <f t="array" ref="AC727">_xlfn._xlws.FILTER(P$27:P$86,$M$27:$M$86=$Z727)</f>
        <v>0.48</v>
      </c>
      <c r="AD727" cm="1">
        <f t="array" ref="AD727">INT(_xlfn._xlws.FILTER(Q$27:Q$86,$M$27:$M$86=$Z727)*100)</f>
        <v>24</v>
      </c>
      <c r="AE727">
        <f t="shared" si="67"/>
        <v>30012</v>
      </c>
      <c r="AF727" t="str">
        <f t="shared" si="69"/>
        <v>item_30012_25</v>
      </c>
      <c r="AG727">
        <f t="shared" si="68"/>
        <v>25</v>
      </c>
    </row>
    <row r="728" spans="24:33">
      <c r="X728">
        <f t="shared" si="65"/>
        <v>2012</v>
      </c>
      <c r="Y728">
        <f t="shared" si="64"/>
        <v>12</v>
      </c>
      <c r="Z728">
        <f t="shared" si="66"/>
        <v>49</v>
      </c>
      <c r="AA728" cm="1">
        <f t="array" ref="AA728">INT(_xlfn._xlws.FILTER($V$31:$V$50,$S$31:$S$50=$Y728)*_xlfn._xlws.FILTER(N$27:N$86,$M$27:$M$86=$Z728))</f>
        <v>19716</v>
      </c>
      <c r="AB728" cm="1">
        <f t="array" ref="AB728">_xlfn._xlws.FILTER(O$27:O$86,$M$27:$M$86=$Z728)</f>
        <v>0.245</v>
      </c>
      <c r="AC728" cm="1">
        <f t="array" ref="AC728">_xlfn._xlws.FILTER(P$27:P$86,$M$27:$M$86=$Z728)</f>
        <v>0.49</v>
      </c>
      <c r="AD728" cm="1">
        <f t="array" ref="AD728">INT(_xlfn._xlws.FILTER(Q$27:Q$86,$M$27:$M$86=$Z728)*100)</f>
        <v>24</v>
      </c>
      <c r="AE728">
        <f t="shared" si="67"/>
        <v>30012</v>
      </c>
      <c r="AF728" t="str">
        <f t="shared" si="69"/>
        <v>item_30012_25</v>
      </c>
      <c r="AG728">
        <f t="shared" si="68"/>
        <v>25</v>
      </c>
    </row>
    <row r="729" spans="24:33">
      <c r="X729">
        <f t="shared" si="65"/>
        <v>2012</v>
      </c>
      <c r="Y729">
        <f t="shared" si="64"/>
        <v>12</v>
      </c>
      <c r="Z729">
        <f t="shared" si="66"/>
        <v>50</v>
      </c>
      <c r="AA729" cm="1">
        <f t="array" ref="AA729">INT(_xlfn._xlws.FILTER($V$31:$V$50,$S$31:$S$50=$Y729)*_xlfn._xlws.FILTER(N$27:N$86,$M$27:$M$86=$Z729))</f>
        <v>20088</v>
      </c>
      <c r="AB729" cm="1">
        <f t="array" ref="AB729">_xlfn._xlws.FILTER(O$27:O$86,$M$27:$M$86=$Z729)</f>
        <v>0.25</v>
      </c>
      <c r="AC729" cm="1">
        <f t="array" ref="AC729">_xlfn._xlws.FILTER(P$27:P$86,$M$27:$M$86=$Z729)</f>
        <v>0.5</v>
      </c>
      <c r="AD729" cm="1">
        <f t="array" ref="AD729">INT(_xlfn._xlws.FILTER(Q$27:Q$86,$M$27:$M$86=$Z729)*100)</f>
        <v>25</v>
      </c>
      <c r="AE729">
        <f t="shared" si="67"/>
        <v>30012</v>
      </c>
      <c r="AF729" t="str">
        <f t="shared" si="69"/>
        <v>item_30012_25</v>
      </c>
      <c r="AG729">
        <f t="shared" si="68"/>
        <v>25</v>
      </c>
    </row>
    <row r="730" spans="24:33">
      <c r="X730">
        <f t="shared" si="65"/>
        <v>2012</v>
      </c>
      <c r="Y730">
        <f t="shared" si="64"/>
        <v>12</v>
      </c>
      <c r="Z730">
        <f t="shared" si="66"/>
        <v>51</v>
      </c>
      <c r="AA730" cm="1">
        <f t="array" ref="AA730">INT(_xlfn._xlws.FILTER($V$31:$V$50,$S$31:$S$50=$Y730)*_xlfn._xlws.FILTER(N$27:N$86,$M$27:$M$86=$Z730))</f>
        <v>20460</v>
      </c>
      <c r="AB730" cm="1">
        <f t="array" ref="AB730">_xlfn._xlws.FILTER(O$27:O$86,$M$27:$M$86=$Z730)</f>
        <v>0.255</v>
      </c>
      <c r="AC730" cm="1">
        <f t="array" ref="AC730">_xlfn._xlws.FILTER(P$27:P$86,$M$27:$M$86=$Z730)</f>
        <v>0.51</v>
      </c>
      <c r="AD730" cm="1">
        <f t="array" ref="AD730">INT(_xlfn._xlws.FILTER(Q$27:Q$86,$M$27:$M$86=$Z730)*100)</f>
        <v>25</v>
      </c>
      <c r="AE730">
        <f t="shared" si="67"/>
        <v>30012</v>
      </c>
      <c r="AF730" t="str">
        <f t="shared" si="69"/>
        <v>item_30012_28</v>
      </c>
      <c r="AG730">
        <f t="shared" si="68"/>
        <v>28</v>
      </c>
    </row>
    <row r="731" spans="24:33">
      <c r="X731">
        <f t="shared" si="65"/>
        <v>2012</v>
      </c>
      <c r="Y731">
        <f t="shared" si="64"/>
        <v>12</v>
      </c>
      <c r="Z731">
        <f t="shared" si="66"/>
        <v>52</v>
      </c>
      <c r="AA731" cm="1">
        <f t="array" ref="AA731">INT(_xlfn._xlws.FILTER($V$31:$V$50,$S$31:$S$50=$Y731)*_xlfn._xlws.FILTER(N$27:N$86,$M$27:$M$86=$Z731))</f>
        <v>20832</v>
      </c>
      <c r="AB731" cm="1">
        <f t="array" ref="AB731">_xlfn._xlws.FILTER(O$27:O$86,$M$27:$M$86=$Z731)</f>
        <v>0.26</v>
      </c>
      <c r="AC731" cm="1">
        <f t="array" ref="AC731">_xlfn._xlws.FILTER(P$27:P$86,$M$27:$M$86=$Z731)</f>
        <v>0.52</v>
      </c>
      <c r="AD731" cm="1">
        <f t="array" ref="AD731">INT(_xlfn._xlws.FILTER(Q$27:Q$86,$M$27:$M$86=$Z731)*100)</f>
        <v>26</v>
      </c>
      <c r="AE731">
        <f t="shared" si="67"/>
        <v>30012</v>
      </c>
      <c r="AF731" t="str">
        <f t="shared" si="69"/>
        <v>item_30012_28</v>
      </c>
      <c r="AG731">
        <f t="shared" si="68"/>
        <v>28</v>
      </c>
    </row>
    <row r="732" spans="24:33">
      <c r="X732">
        <f t="shared" si="65"/>
        <v>2012</v>
      </c>
      <c r="Y732">
        <f t="shared" si="64"/>
        <v>12</v>
      </c>
      <c r="Z732">
        <f t="shared" si="66"/>
        <v>53</v>
      </c>
      <c r="AA732" cm="1">
        <f t="array" ref="AA732">INT(_xlfn._xlws.FILTER($V$31:$V$50,$S$31:$S$50=$Y732)*_xlfn._xlws.FILTER(N$27:N$86,$M$27:$M$86=$Z732))</f>
        <v>21204</v>
      </c>
      <c r="AB732" cm="1">
        <f t="array" ref="AB732">_xlfn._xlws.FILTER(O$27:O$86,$M$27:$M$86=$Z732)</f>
        <v>0.265</v>
      </c>
      <c r="AC732" cm="1">
        <f t="array" ref="AC732">_xlfn._xlws.FILTER(P$27:P$86,$M$27:$M$86=$Z732)</f>
        <v>0.53</v>
      </c>
      <c r="AD732" cm="1">
        <f t="array" ref="AD732">INT(_xlfn._xlws.FILTER(Q$27:Q$86,$M$27:$M$86=$Z732)*100)</f>
        <v>26</v>
      </c>
      <c r="AE732">
        <f t="shared" si="67"/>
        <v>30012</v>
      </c>
      <c r="AF732" t="str">
        <f t="shared" si="69"/>
        <v>item_30012_28</v>
      </c>
      <c r="AG732">
        <f t="shared" si="68"/>
        <v>28</v>
      </c>
    </row>
    <row r="733" spans="24:33">
      <c r="X733">
        <f t="shared" si="65"/>
        <v>2012</v>
      </c>
      <c r="Y733">
        <f t="shared" si="64"/>
        <v>12</v>
      </c>
      <c r="Z733">
        <f t="shared" si="66"/>
        <v>54</v>
      </c>
      <c r="AA733" cm="1">
        <f t="array" ref="AA733">INT(_xlfn._xlws.FILTER($V$31:$V$50,$S$31:$S$50=$Y733)*_xlfn._xlws.FILTER(N$27:N$86,$M$27:$M$86=$Z733))</f>
        <v>21576</v>
      </c>
      <c r="AB733" cm="1">
        <f t="array" ref="AB733">_xlfn._xlws.FILTER(O$27:O$86,$M$27:$M$86=$Z733)</f>
        <v>0.27</v>
      </c>
      <c r="AC733" cm="1">
        <f t="array" ref="AC733">_xlfn._xlws.FILTER(P$27:P$86,$M$27:$M$86=$Z733)</f>
        <v>0.54</v>
      </c>
      <c r="AD733" cm="1">
        <f t="array" ref="AD733">INT(_xlfn._xlws.FILTER(Q$27:Q$86,$M$27:$M$86=$Z733)*100)</f>
        <v>27</v>
      </c>
      <c r="AE733">
        <f t="shared" si="67"/>
        <v>30012</v>
      </c>
      <c r="AF733" t="str">
        <f t="shared" si="69"/>
        <v>item_30012_28</v>
      </c>
      <c r="AG733">
        <f t="shared" si="68"/>
        <v>28</v>
      </c>
    </row>
    <row r="734" spans="24:33">
      <c r="X734">
        <f t="shared" si="65"/>
        <v>2012</v>
      </c>
      <c r="Y734">
        <f t="shared" si="64"/>
        <v>12</v>
      </c>
      <c r="Z734">
        <f t="shared" si="66"/>
        <v>55</v>
      </c>
      <c r="AA734" cm="1">
        <f t="array" ref="AA734">INT(_xlfn._xlws.FILTER($V$31:$V$50,$S$31:$S$50=$Y734)*_xlfn._xlws.FILTER(N$27:N$86,$M$27:$M$86=$Z734))</f>
        <v>21948</v>
      </c>
      <c r="AB734" cm="1">
        <f t="array" ref="AB734">_xlfn._xlws.FILTER(O$27:O$86,$M$27:$M$86=$Z734)</f>
        <v>0.275</v>
      </c>
      <c r="AC734" cm="1">
        <f t="array" ref="AC734">_xlfn._xlws.FILTER(P$27:P$86,$M$27:$M$86=$Z734)</f>
        <v>0.55</v>
      </c>
      <c r="AD734" cm="1">
        <f t="array" ref="AD734">INT(_xlfn._xlws.FILTER(Q$27:Q$86,$M$27:$M$86=$Z734)*100)</f>
        <v>27</v>
      </c>
      <c r="AE734">
        <f t="shared" si="67"/>
        <v>30012</v>
      </c>
      <c r="AF734" t="str">
        <f t="shared" si="69"/>
        <v>item_30012_28</v>
      </c>
      <c r="AG734">
        <f t="shared" si="68"/>
        <v>28</v>
      </c>
    </row>
    <row r="735" spans="24:33">
      <c r="X735">
        <f t="shared" si="65"/>
        <v>2012</v>
      </c>
      <c r="Y735">
        <f t="shared" si="64"/>
        <v>12</v>
      </c>
      <c r="Z735">
        <f t="shared" si="66"/>
        <v>56</v>
      </c>
      <c r="AA735" cm="1">
        <f t="array" ref="AA735">INT(_xlfn._xlws.FILTER($V$31:$V$50,$S$31:$S$50=$Y735)*_xlfn._xlws.FILTER(N$27:N$86,$M$27:$M$86=$Z735))</f>
        <v>22320</v>
      </c>
      <c r="AB735" cm="1">
        <f t="array" ref="AB735">_xlfn._xlws.FILTER(O$27:O$86,$M$27:$M$86=$Z735)</f>
        <v>0.28</v>
      </c>
      <c r="AC735" cm="1">
        <f t="array" ref="AC735">_xlfn._xlws.FILTER(P$27:P$86,$M$27:$M$86=$Z735)</f>
        <v>0.56</v>
      </c>
      <c r="AD735" cm="1">
        <f t="array" ref="AD735">INT(_xlfn._xlws.FILTER(Q$27:Q$86,$M$27:$M$86=$Z735)*100)</f>
        <v>28</v>
      </c>
      <c r="AE735">
        <f t="shared" si="67"/>
        <v>30012</v>
      </c>
      <c r="AF735" t="str">
        <f t="shared" si="69"/>
        <v>item_30012_31</v>
      </c>
      <c r="AG735">
        <f t="shared" si="68"/>
        <v>31</v>
      </c>
    </row>
    <row r="736" spans="24:33">
      <c r="X736">
        <f t="shared" si="65"/>
        <v>2012</v>
      </c>
      <c r="Y736">
        <f t="shared" si="64"/>
        <v>12</v>
      </c>
      <c r="Z736">
        <f t="shared" si="66"/>
        <v>57</v>
      </c>
      <c r="AA736" cm="1">
        <f t="array" ref="AA736">INT(_xlfn._xlws.FILTER($V$31:$V$50,$S$31:$S$50=$Y736)*_xlfn._xlws.FILTER(N$27:N$86,$M$27:$M$86=$Z736))</f>
        <v>22692</v>
      </c>
      <c r="AB736" cm="1">
        <f t="array" ref="AB736">_xlfn._xlws.FILTER(O$27:O$86,$M$27:$M$86=$Z736)</f>
        <v>0.285</v>
      </c>
      <c r="AC736" cm="1">
        <f t="array" ref="AC736">_xlfn._xlws.FILTER(P$27:P$86,$M$27:$M$86=$Z736)</f>
        <v>0.57</v>
      </c>
      <c r="AD736" cm="1">
        <f t="array" ref="AD736">INT(_xlfn._xlws.FILTER(Q$27:Q$86,$M$27:$M$86=$Z736)*100)</f>
        <v>28</v>
      </c>
      <c r="AE736">
        <f t="shared" si="67"/>
        <v>30012</v>
      </c>
      <c r="AF736" t="str">
        <f t="shared" si="69"/>
        <v>item_30012_31</v>
      </c>
      <c r="AG736">
        <f t="shared" si="68"/>
        <v>31</v>
      </c>
    </row>
    <row r="737" spans="24:33">
      <c r="X737">
        <f t="shared" si="65"/>
        <v>2012</v>
      </c>
      <c r="Y737">
        <f t="shared" si="64"/>
        <v>12</v>
      </c>
      <c r="Z737">
        <f t="shared" si="66"/>
        <v>58</v>
      </c>
      <c r="AA737" cm="1">
        <f t="array" ref="AA737">INT(_xlfn._xlws.FILTER($V$31:$V$50,$S$31:$S$50=$Y737)*_xlfn._xlws.FILTER(N$27:N$86,$M$27:$M$86=$Z737))</f>
        <v>23064</v>
      </c>
      <c r="AB737" cm="1">
        <f t="array" ref="AB737">_xlfn._xlws.FILTER(O$27:O$86,$M$27:$M$86=$Z737)</f>
        <v>0.29</v>
      </c>
      <c r="AC737" cm="1">
        <f t="array" ref="AC737">_xlfn._xlws.FILTER(P$27:P$86,$M$27:$M$86=$Z737)</f>
        <v>0.58</v>
      </c>
      <c r="AD737" cm="1">
        <f t="array" ref="AD737">INT(_xlfn._xlws.FILTER(Q$27:Q$86,$M$27:$M$86=$Z737)*100)</f>
        <v>29</v>
      </c>
      <c r="AE737">
        <f t="shared" si="67"/>
        <v>30012</v>
      </c>
      <c r="AF737" t="str">
        <f t="shared" si="69"/>
        <v>item_30012_31</v>
      </c>
      <c r="AG737">
        <f t="shared" si="68"/>
        <v>31</v>
      </c>
    </row>
    <row r="738" spans="24:33">
      <c r="X738">
        <f t="shared" si="65"/>
        <v>2012</v>
      </c>
      <c r="Y738">
        <f t="shared" si="64"/>
        <v>12</v>
      </c>
      <c r="Z738">
        <f t="shared" si="66"/>
        <v>59</v>
      </c>
      <c r="AA738" cm="1">
        <f t="array" ref="AA738">INT(_xlfn._xlws.FILTER($V$31:$V$50,$S$31:$S$50=$Y738)*_xlfn._xlws.FILTER(N$27:N$86,$M$27:$M$86=$Z738))</f>
        <v>23436</v>
      </c>
      <c r="AB738" cm="1">
        <f t="array" ref="AB738">_xlfn._xlws.FILTER(O$27:O$86,$M$27:$M$86=$Z738)</f>
        <v>0.295</v>
      </c>
      <c r="AC738" cm="1">
        <f t="array" ref="AC738">_xlfn._xlws.FILTER(P$27:P$86,$M$27:$M$86=$Z738)</f>
        <v>0.59</v>
      </c>
      <c r="AD738" cm="1">
        <f t="array" ref="AD738">INT(_xlfn._xlws.FILTER(Q$27:Q$86,$M$27:$M$86=$Z738)*100)</f>
        <v>29</v>
      </c>
      <c r="AE738">
        <f t="shared" si="67"/>
        <v>30012</v>
      </c>
      <c r="AF738" t="str">
        <f t="shared" si="69"/>
        <v>item_30012_31</v>
      </c>
      <c r="AG738">
        <f t="shared" si="68"/>
        <v>31</v>
      </c>
    </row>
    <row r="739" spans="24:33">
      <c r="X739">
        <f t="shared" si="65"/>
        <v>2012</v>
      </c>
      <c r="Y739">
        <f t="shared" si="64"/>
        <v>12</v>
      </c>
      <c r="Z739">
        <f t="shared" si="66"/>
        <v>60</v>
      </c>
      <c r="AA739" cm="1">
        <f t="array" ref="AA739">INT(_xlfn._xlws.FILTER($V$31:$V$50,$S$31:$S$50=$Y739)*_xlfn._xlws.FILTER(N$27:N$86,$M$27:$M$86=$Z739))</f>
        <v>23808</v>
      </c>
      <c r="AB739" cm="1">
        <f t="array" ref="AB739">_xlfn._xlws.FILTER(O$27:O$86,$M$27:$M$86=$Z739)</f>
        <v>0.3</v>
      </c>
      <c r="AC739" cm="1">
        <f t="array" ref="AC739">_xlfn._xlws.FILTER(P$27:P$86,$M$27:$M$86=$Z739)</f>
        <v>0.6</v>
      </c>
      <c r="AD739" cm="1">
        <f t="array" ref="AD739">INT(_xlfn._xlws.FILTER(Q$27:Q$86,$M$27:$M$86=$Z739)*100)</f>
        <v>30</v>
      </c>
      <c r="AE739">
        <f t="shared" si="67"/>
        <v>30012</v>
      </c>
      <c r="AF739" t="str">
        <f t="shared" si="69"/>
        <v>item_30012_31</v>
      </c>
      <c r="AG739">
        <f t="shared" si="68"/>
        <v>31</v>
      </c>
    </row>
    <row r="740" spans="24:33">
      <c r="X740">
        <f t="shared" si="65"/>
        <v>2013</v>
      </c>
      <c r="Y740">
        <f t="shared" si="64"/>
        <v>13</v>
      </c>
      <c r="Z740">
        <f t="shared" si="66"/>
        <v>1</v>
      </c>
      <c r="AA740" cm="1">
        <f t="array" ref="AA740">INT(_xlfn._xlws.FILTER($V$31:$V$50,$S$31:$S$50=$Y740)*_xlfn._xlws.FILTER(N$27:N$86,$M$27:$M$86=$Z740))</f>
        <v>1448</v>
      </c>
      <c r="AB740" cm="1">
        <f t="array" ref="AB740">_xlfn._xlws.FILTER(O$27:O$86,$M$27:$M$86=$Z740)</f>
        <v>0.005</v>
      </c>
      <c r="AC740" cm="1">
        <f t="array" ref="AC740">_xlfn._xlws.FILTER(P$27:P$86,$M$27:$M$86=$Z740)</f>
        <v>0.01</v>
      </c>
      <c r="AD740" cm="1">
        <f t="array" ref="AD740">INT(_xlfn._xlws.FILTER(Q$27:Q$86,$M$27:$M$86=$Z740)*100)</f>
        <v>0</v>
      </c>
      <c r="AE740">
        <f t="shared" si="67"/>
        <v>30013</v>
      </c>
      <c r="AF740" t="str">
        <f t="shared" si="69"/>
        <v>item_30013_5</v>
      </c>
      <c r="AG740">
        <f t="shared" si="68"/>
        <v>5</v>
      </c>
    </row>
    <row r="741" spans="24:33">
      <c r="X741">
        <f t="shared" si="65"/>
        <v>2013</v>
      </c>
      <c r="Y741">
        <f t="shared" si="64"/>
        <v>13</v>
      </c>
      <c r="Z741">
        <f t="shared" si="66"/>
        <v>2</v>
      </c>
      <c r="AA741" cm="1">
        <f t="array" ref="AA741">INT(_xlfn._xlws.FILTER($V$31:$V$50,$S$31:$S$50=$Y741)*_xlfn._xlws.FILTER(N$27:N$86,$M$27:$M$86=$Z741))</f>
        <v>1737</v>
      </c>
      <c r="AB741" cm="1">
        <f t="array" ref="AB741">_xlfn._xlws.FILTER(O$27:O$86,$M$27:$M$86=$Z741)</f>
        <v>0.01</v>
      </c>
      <c r="AC741" cm="1">
        <f t="array" ref="AC741">_xlfn._xlws.FILTER(P$27:P$86,$M$27:$M$86=$Z741)</f>
        <v>0.02</v>
      </c>
      <c r="AD741" cm="1">
        <f t="array" ref="AD741">INT(_xlfn._xlws.FILTER(Q$27:Q$86,$M$27:$M$86=$Z741)*100)</f>
        <v>1</v>
      </c>
      <c r="AE741">
        <f t="shared" si="67"/>
        <v>30013</v>
      </c>
      <c r="AF741" t="str">
        <f t="shared" si="69"/>
        <v>item_30013_5</v>
      </c>
      <c r="AG741">
        <f t="shared" si="68"/>
        <v>5</v>
      </c>
    </row>
    <row r="742" spans="24:33">
      <c r="X742">
        <f t="shared" si="65"/>
        <v>2013</v>
      </c>
      <c r="Y742">
        <f t="shared" si="64"/>
        <v>13</v>
      </c>
      <c r="Z742">
        <f t="shared" si="66"/>
        <v>3</v>
      </c>
      <c r="AA742" cm="1">
        <f t="array" ref="AA742">INT(_xlfn._xlws.FILTER($V$31:$V$50,$S$31:$S$50=$Y742)*_xlfn._xlws.FILTER(N$27:N$86,$M$27:$M$86=$Z742))</f>
        <v>2027</v>
      </c>
      <c r="AB742" cm="1">
        <f t="array" ref="AB742">_xlfn._xlws.FILTER(O$27:O$86,$M$27:$M$86=$Z742)</f>
        <v>0.015</v>
      </c>
      <c r="AC742" cm="1">
        <f t="array" ref="AC742">_xlfn._xlws.FILTER(P$27:P$86,$M$27:$M$86=$Z742)</f>
        <v>0.03</v>
      </c>
      <c r="AD742" cm="1">
        <f t="array" ref="AD742">INT(_xlfn._xlws.FILTER(Q$27:Q$86,$M$27:$M$86=$Z742)*100)</f>
        <v>1</v>
      </c>
      <c r="AE742">
        <f t="shared" si="67"/>
        <v>30013</v>
      </c>
      <c r="AF742" t="str">
        <f t="shared" si="69"/>
        <v>item_30013_5</v>
      </c>
      <c r="AG742">
        <f t="shared" si="68"/>
        <v>5</v>
      </c>
    </row>
    <row r="743" spans="24:33">
      <c r="X743">
        <f t="shared" si="65"/>
        <v>2013</v>
      </c>
      <c r="Y743">
        <f t="shared" si="64"/>
        <v>13</v>
      </c>
      <c r="Z743">
        <f t="shared" si="66"/>
        <v>4</v>
      </c>
      <c r="AA743" cm="1">
        <f t="array" ref="AA743">INT(_xlfn._xlws.FILTER($V$31:$V$50,$S$31:$S$50=$Y743)*_xlfn._xlws.FILTER(N$27:N$86,$M$27:$M$86=$Z743))</f>
        <v>2317</v>
      </c>
      <c r="AB743" cm="1">
        <f t="array" ref="AB743">_xlfn._xlws.FILTER(O$27:O$86,$M$27:$M$86=$Z743)</f>
        <v>0.02</v>
      </c>
      <c r="AC743" cm="1">
        <f t="array" ref="AC743">_xlfn._xlws.FILTER(P$27:P$86,$M$27:$M$86=$Z743)</f>
        <v>0.04</v>
      </c>
      <c r="AD743" cm="1">
        <f t="array" ref="AD743">INT(_xlfn._xlws.FILTER(Q$27:Q$86,$M$27:$M$86=$Z743)*100)</f>
        <v>2</v>
      </c>
      <c r="AE743">
        <f t="shared" si="67"/>
        <v>30013</v>
      </c>
      <c r="AF743" t="str">
        <f t="shared" si="69"/>
        <v>item_30013_5</v>
      </c>
      <c r="AG743">
        <f t="shared" si="68"/>
        <v>5</v>
      </c>
    </row>
    <row r="744" spans="24:33">
      <c r="X744">
        <f t="shared" si="65"/>
        <v>2013</v>
      </c>
      <c r="Y744">
        <f t="shared" si="64"/>
        <v>13</v>
      </c>
      <c r="Z744">
        <f t="shared" si="66"/>
        <v>5</v>
      </c>
      <c r="AA744" cm="1">
        <f t="array" ref="AA744">INT(_xlfn._xlws.FILTER($V$31:$V$50,$S$31:$S$50=$Y744)*_xlfn._xlws.FILTER(N$27:N$86,$M$27:$M$86=$Z744))</f>
        <v>2606</v>
      </c>
      <c r="AB744" cm="1">
        <f t="array" ref="AB744">_xlfn._xlws.FILTER(O$27:O$86,$M$27:$M$86=$Z744)</f>
        <v>0.025</v>
      </c>
      <c r="AC744" cm="1">
        <f t="array" ref="AC744">_xlfn._xlws.FILTER(P$27:P$86,$M$27:$M$86=$Z744)</f>
        <v>0.05</v>
      </c>
      <c r="AD744" cm="1">
        <f t="array" ref="AD744">INT(_xlfn._xlws.FILTER(Q$27:Q$86,$M$27:$M$86=$Z744)*100)</f>
        <v>2</v>
      </c>
      <c r="AE744">
        <f t="shared" si="67"/>
        <v>30013</v>
      </c>
      <c r="AF744" t="str">
        <f t="shared" si="69"/>
        <v>item_30013_5</v>
      </c>
      <c r="AG744">
        <f t="shared" si="68"/>
        <v>5</v>
      </c>
    </row>
    <row r="745" spans="24:33">
      <c r="X745">
        <f t="shared" si="65"/>
        <v>2013</v>
      </c>
      <c r="Y745">
        <f t="shared" si="64"/>
        <v>13</v>
      </c>
      <c r="Z745">
        <f t="shared" si="66"/>
        <v>6</v>
      </c>
      <c r="AA745" cm="1">
        <f t="array" ref="AA745">INT(_xlfn._xlws.FILTER($V$31:$V$50,$S$31:$S$50=$Y745)*_xlfn._xlws.FILTER(N$27:N$86,$M$27:$M$86=$Z745))</f>
        <v>2896</v>
      </c>
      <c r="AB745" cm="1">
        <f t="array" ref="AB745">_xlfn._xlws.FILTER(O$27:O$86,$M$27:$M$86=$Z745)</f>
        <v>0.03</v>
      </c>
      <c r="AC745" cm="1">
        <f t="array" ref="AC745">_xlfn._xlws.FILTER(P$27:P$86,$M$27:$M$86=$Z745)</f>
        <v>0.06</v>
      </c>
      <c r="AD745" cm="1">
        <f t="array" ref="AD745">INT(_xlfn._xlws.FILTER(Q$27:Q$86,$M$27:$M$86=$Z745)*100)</f>
        <v>3</v>
      </c>
      <c r="AE745">
        <f t="shared" si="67"/>
        <v>30013</v>
      </c>
      <c r="AF745" t="str">
        <f t="shared" si="69"/>
        <v>item_30013_7</v>
      </c>
      <c r="AG745">
        <f t="shared" si="68"/>
        <v>7</v>
      </c>
    </row>
    <row r="746" spans="24:33">
      <c r="X746">
        <f t="shared" si="65"/>
        <v>2013</v>
      </c>
      <c r="Y746">
        <f t="shared" si="64"/>
        <v>13</v>
      </c>
      <c r="Z746">
        <f t="shared" si="66"/>
        <v>7</v>
      </c>
      <c r="AA746" cm="1">
        <f t="array" ref="AA746">INT(_xlfn._xlws.FILTER($V$31:$V$50,$S$31:$S$50=$Y746)*_xlfn._xlws.FILTER(N$27:N$86,$M$27:$M$86=$Z746))</f>
        <v>3186</v>
      </c>
      <c r="AB746" cm="1">
        <f t="array" ref="AB746">_xlfn._xlws.FILTER(O$27:O$86,$M$27:$M$86=$Z746)</f>
        <v>0.035</v>
      </c>
      <c r="AC746" cm="1">
        <f t="array" ref="AC746">_xlfn._xlws.FILTER(P$27:P$86,$M$27:$M$86=$Z746)</f>
        <v>0.07</v>
      </c>
      <c r="AD746" cm="1">
        <f t="array" ref="AD746">INT(_xlfn._xlws.FILTER(Q$27:Q$86,$M$27:$M$86=$Z746)*100)</f>
        <v>3</v>
      </c>
      <c r="AE746">
        <f t="shared" si="67"/>
        <v>30013</v>
      </c>
      <c r="AF746" t="str">
        <f t="shared" si="69"/>
        <v>item_30013_7</v>
      </c>
      <c r="AG746">
        <f t="shared" si="68"/>
        <v>7</v>
      </c>
    </row>
    <row r="747" spans="24:33">
      <c r="X747">
        <f t="shared" si="65"/>
        <v>2013</v>
      </c>
      <c r="Y747">
        <f t="shared" si="64"/>
        <v>13</v>
      </c>
      <c r="Z747">
        <f t="shared" si="66"/>
        <v>8</v>
      </c>
      <c r="AA747" cm="1">
        <f t="array" ref="AA747">INT(_xlfn._xlws.FILTER($V$31:$V$50,$S$31:$S$50=$Y747)*_xlfn._xlws.FILTER(N$27:N$86,$M$27:$M$86=$Z747))</f>
        <v>3475</v>
      </c>
      <c r="AB747" cm="1">
        <f t="array" ref="AB747">_xlfn._xlws.FILTER(O$27:O$86,$M$27:$M$86=$Z747)</f>
        <v>0.04</v>
      </c>
      <c r="AC747" cm="1">
        <f t="array" ref="AC747">_xlfn._xlws.FILTER(P$27:P$86,$M$27:$M$86=$Z747)</f>
        <v>0.08</v>
      </c>
      <c r="AD747" cm="1">
        <f t="array" ref="AD747">INT(_xlfn._xlws.FILTER(Q$27:Q$86,$M$27:$M$86=$Z747)*100)</f>
        <v>4</v>
      </c>
      <c r="AE747">
        <f t="shared" si="67"/>
        <v>30013</v>
      </c>
      <c r="AF747" t="str">
        <f t="shared" si="69"/>
        <v>item_30013_7</v>
      </c>
      <c r="AG747">
        <f t="shared" si="68"/>
        <v>7</v>
      </c>
    </row>
    <row r="748" spans="24:33">
      <c r="X748">
        <f t="shared" si="65"/>
        <v>2013</v>
      </c>
      <c r="Y748">
        <f t="shared" si="64"/>
        <v>13</v>
      </c>
      <c r="Z748">
        <f t="shared" si="66"/>
        <v>9</v>
      </c>
      <c r="AA748" cm="1">
        <f t="array" ref="AA748">INT(_xlfn._xlws.FILTER($V$31:$V$50,$S$31:$S$50=$Y748)*_xlfn._xlws.FILTER(N$27:N$86,$M$27:$M$86=$Z748))</f>
        <v>3765</v>
      </c>
      <c r="AB748" cm="1">
        <f t="array" ref="AB748">_xlfn._xlws.FILTER(O$27:O$86,$M$27:$M$86=$Z748)</f>
        <v>0.045</v>
      </c>
      <c r="AC748" cm="1">
        <f t="array" ref="AC748">_xlfn._xlws.FILTER(P$27:P$86,$M$27:$M$86=$Z748)</f>
        <v>0.09</v>
      </c>
      <c r="AD748" cm="1">
        <f t="array" ref="AD748">INT(_xlfn._xlws.FILTER(Q$27:Q$86,$M$27:$M$86=$Z748)*100)</f>
        <v>4</v>
      </c>
      <c r="AE748">
        <f t="shared" si="67"/>
        <v>30013</v>
      </c>
      <c r="AF748" t="str">
        <f t="shared" si="69"/>
        <v>item_30013_7</v>
      </c>
      <c r="AG748">
        <f t="shared" si="68"/>
        <v>7</v>
      </c>
    </row>
    <row r="749" spans="24:33">
      <c r="X749">
        <f t="shared" si="65"/>
        <v>2013</v>
      </c>
      <c r="Y749">
        <f t="shared" si="64"/>
        <v>13</v>
      </c>
      <c r="Z749">
        <f t="shared" si="66"/>
        <v>10</v>
      </c>
      <c r="AA749" cm="1">
        <f t="array" ref="AA749">INT(_xlfn._xlws.FILTER($V$31:$V$50,$S$31:$S$50=$Y749)*_xlfn._xlws.FILTER(N$27:N$86,$M$27:$M$86=$Z749))</f>
        <v>4055</v>
      </c>
      <c r="AB749" cm="1">
        <f t="array" ref="AB749">_xlfn._xlws.FILTER(O$27:O$86,$M$27:$M$86=$Z749)</f>
        <v>0.05</v>
      </c>
      <c r="AC749" cm="1">
        <f t="array" ref="AC749">_xlfn._xlws.FILTER(P$27:P$86,$M$27:$M$86=$Z749)</f>
        <v>0.1</v>
      </c>
      <c r="AD749" cm="1">
        <f t="array" ref="AD749">INT(_xlfn._xlws.FILTER(Q$27:Q$86,$M$27:$M$86=$Z749)*100)</f>
        <v>5</v>
      </c>
      <c r="AE749">
        <f t="shared" si="67"/>
        <v>30013</v>
      </c>
      <c r="AF749" t="str">
        <f t="shared" si="69"/>
        <v>item_30013_7</v>
      </c>
      <c r="AG749">
        <f t="shared" si="68"/>
        <v>7</v>
      </c>
    </row>
    <row r="750" spans="24:33">
      <c r="X750">
        <f t="shared" si="65"/>
        <v>2013</v>
      </c>
      <c r="Y750">
        <f t="shared" si="64"/>
        <v>13</v>
      </c>
      <c r="Z750">
        <f t="shared" si="66"/>
        <v>11</v>
      </c>
      <c r="AA750" cm="1">
        <f t="array" ref="AA750">INT(_xlfn._xlws.FILTER($V$31:$V$50,$S$31:$S$50=$Y750)*_xlfn._xlws.FILTER(N$27:N$86,$M$27:$M$86=$Z750))</f>
        <v>4344</v>
      </c>
      <c r="AB750" cm="1">
        <f t="array" ref="AB750">_xlfn._xlws.FILTER(O$27:O$86,$M$27:$M$86=$Z750)</f>
        <v>0.055</v>
      </c>
      <c r="AC750" cm="1">
        <f t="array" ref="AC750">_xlfn._xlws.FILTER(P$27:P$86,$M$27:$M$86=$Z750)</f>
        <v>0.11</v>
      </c>
      <c r="AD750" cm="1">
        <f t="array" ref="AD750">INT(_xlfn._xlws.FILTER(Q$27:Q$86,$M$27:$M$86=$Z750)*100)</f>
        <v>5</v>
      </c>
      <c r="AE750">
        <f t="shared" si="67"/>
        <v>30013</v>
      </c>
      <c r="AF750" t="str">
        <f t="shared" si="69"/>
        <v>item_30013_9</v>
      </c>
      <c r="AG750">
        <f t="shared" si="68"/>
        <v>9</v>
      </c>
    </row>
    <row r="751" spans="24:33">
      <c r="X751">
        <f t="shared" si="65"/>
        <v>2013</v>
      </c>
      <c r="Y751">
        <f t="shared" si="64"/>
        <v>13</v>
      </c>
      <c r="Z751">
        <f t="shared" si="66"/>
        <v>12</v>
      </c>
      <c r="AA751" cm="1">
        <f t="array" ref="AA751">INT(_xlfn._xlws.FILTER($V$31:$V$50,$S$31:$S$50=$Y751)*_xlfn._xlws.FILTER(N$27:N$86,$M$27:$M$86=$Z751))</f>
        <v>4634</v>
      </c>
      <c r="AB751" cm="1">
        <f t="array" ref="AB751">_xlfn._xlws.FILTER(O$27:O$86,$M$27:$M$86=$Z751)</f>
        <v>0.06</v>
      </c>
      <c r="AC751" cm="1">
        <f t="array" ref="AC751">_xlfn._xlws.FILTER(P$27:P$86,$M$27:$M$86=$Z751)</f>
        <v>0.12</v>
      </c>
      <c r="AD751" cm="1">
        <f t="array" ref="AD751">INT(_xlfn._xlws.FILTER(Q$27:Q$86,$M$27:$M$86=$Z751)*100)</f>
        <v>6</v>
      </c>
      <c r="AE751">
        <f t="shared" si="67"/>
        <v>30013</v>
      </c>
      <c r="AF751" t="str">
        <f t="shared" si="69"/>
        <v>item_30013_9</v>
      </c>
      <c r="AG751">
        <f t="shared" si="68"/>
        <v>9</v>
      </c>
    </row>
    <row r="752" spans="24:33">
      <c r="X752">
        <f t="shared" si="65"/>
        <v>2013</v>
      </c>
      <c r="Y752">
        <f t="shared" si="64"/>
        <v>13</v>
      </c>
      <c r="Z752">
        <f t="shared" si="66"/>
        <v>13</v>
      </c>
      <c r="AA752" cm="1">
        <f t="array" ref="AA752">INT(_xlfn._xlws.FILTER($V$31:$V$50,$S$31:$S$50=$Y752)*_xlfn._xlws.FILTER(N$27:N$86,$M$27:$M$86=$Z752))</f>
        <v>4924</v>
      </c>
      <c r="AB752" cm="1">
        <f t="array" ref="AB752">_xlfn._xlws.FILTER(O$27:O$86,$M$27:$M$86=$Z752)</f>
        <v>0.065</v>
      </c>
      <c r="AC752" cm="1">
        <f t="array" ref="AC752">_xlfn._xlws.FILTER(P$27:P$86,$M$27:$M$86=$Z752)</f>
        <v>0.13</v>
      </c>
      <c r="AD752" cm="1">
        <f t="array" ref="AD752">INT(_xlfn._xlws.FILTER(Q$27:Q$86,$M$27:$M$86=$Z752)*100)</f>
        <v>6</v>
      </c>
      <c r="AE752">
        <f t="shared" si="67"/>
        <v>30013</v>
      </c>
      <c r="AF752" t="str">
        <f t="shared" si="69"/>
        <v>item_30013_9</v>
      </c>
      <c r="AG752">
        <f t="shared" si="68"/>
        <v>9</v>
      </c>
    </row>
    <row r="753" spans="24:33">
      <c r="X753">
        <f t="shared" si="65"/>
        <v>2013</v>
      </c>
      <c r="Y753">
        <f t="shared" si="64"/>
        <v>13</v>
      </c>
      <c r="Z753">
        <f t="shared" si="66"/>
        <v>14</v>
      </c>
      <c r="AA753" cm="1">
        <f t="array" ref="AA753">INT(_xlfn._xlws.FILTER($V$31:$V$50,$S$31:$S$50=$Y753)*_xlfn._xlws.FILTER(N$27:N$86,$M$27:$M$86=$Z753))</f>
        <v>5213</v>
      </c>
      <c r="AB753" cm="1">
        <f t="array" ref="AB753">_xlfn._xlws.FILTER(O$27:O$86,$M$27:$M$86=$Z753)</f>
        <v>0.07</v>
      </c>
      <c r="AC753" cm="1">
        <f t="array" ref="AC753">_xlfn._xlws.FILTER(P$27:P$86,$M$27:$M$86=$Z753)</f>
        <v>0.14</v>
      </c>
      <c r="AD753" cm="1">
        <f t="array" ref="AD753">INT(_xlfn._xlws.FILTER(Q$27:Q$86,$M$27:$M$86=$Z753)*100)</f>
        <v>7</v>
      </c>
      <c r="AE753">
        <f t="shared" si="67"/>
        <v>30013</v>
      </c>
      <c r="AF753" t="str">
        <f t="shared" si="69"/>
        <v>item_30013_9</v>
      </c>
      <c r="AG753">
        <f t="shared" si="68"/>
        <v>9</v>
      </c>
    </row>
    <row r="754" spans="24:33">
      <c r="X754">
        <f t="shared" si="65"/>
        <v>2013</v>
      </c>
      <c r="Y754">
        <f t="shared" si="64"/>
        <v>13</v>
      </c>
      <c r="Z754">
        <f t="shared" si="66"/>
        <v>15</v>
      </c>
      <c r="AA754" cm="1">
        <f t="array" ref="AA754">INT(_xlfn._xlws.FILTER($V$31:$V$50,$S$31:$S$50=$Y754)*_xlfn._xlws.FILTER(N$27:N$86,$M$27:$M$86=$Z754))</f>
        <v>5503</v>
      </c>
      <c r="AB754" cm="1">
        <f t="array" ref="AB754">_xlfn._xlws.FILTER(O$27:O$86,$M$27:$M$86=$Z754)</f>
        <v>0.075</v>
      </c>
      <c r="AC754" cm="1">
        <f t="array" ref="AC754">_xlfn._xlws.FILTER(P$27:P$86,$M$27:$M$86=$Z754)</f>
        <v>0.15</v>
      </c>
      <c r="AD754" cm="1">
        <f t="array" ref="AD754">INT(_xlfn._xlws.FILTER(Q$27:Q$86,$M$27:$M$86=$Z754)*100)</f>
        <v>7</v>
      </c>
      <c r="AE754">
        <f t="shared" si="67"/>
        <v>30013</v>
      </c>
      <c r="AF754" t="str">
        <f t="shared" si="69"/>
        <v>item_30013_9</v>
      </c>
      <c r="AG754">
        <f t="shared" si="68"/>
        <v>9</v>
      </c>
    </row>
    <row r="755" spans="24:33">
      <c r="X755">
        <f t="shared" si="65"/>
        <v>2013</v>
      </c>
      <c r="Y755">
        <f t="shared" si="64"/>
        <v>13</v>
      </c>
      <c r="Z755">
        <f t="shared" si="66"/>
        <v>16</v>
      </c>
      <c r="AA755" cm="1">
        <f t="array" ref="AA755">INT(_xlfn._xlws.FILTER($V$31:$V$50,$S$31:$S$50=$Y755)*_xlfn._xlws.FILTER(N$27:N$86,$M$27:$M$86=$Z755))</f>
        <v>5793</v>
      </c>
      <c r="AB755" cm="1">
        <f t="array" ref="AB755">_xlfn._xlws.FILTER(O$27:O$86,$M$27:$M$86=$Z755)</f>
        <v>0.08</v>
      </c>
      <c r="AC755" cm="1">
        <f t="array" ref="AC755">_xlfn._xlws.FILTER(P$27:P$86,$M$27:$M$86=$Z755)</f>
        <v>0.16</v>
      </c>
      <c r="AD755" cm="1">
        <f t="array" ref="AD755">INT(_xlfn._xlws.FILTER(Q$27:Q$86,$M$27:$M$86=$Z755)*100)</f>
        <v>8</v>
      </c>
      <c r="AE755">
        <f t="shared" si="67"/>
        <v>30013</v>
      </c>
      <c r="AF755" t="str">
        <f t="shared" si="69"/>
        <v>item_30013_11</v>
      </c>
      <c r="AG755">
        <f t="shared" si="68"/>
        <v>11</v>
      </c>
    </row>
    <row r="756" spans="24:33">
      <c r="X756">
        <f t="shared" si="65"/>
        <v>2013</v>
      </c>
      <c r="Y756">
        <f t="shared" si="64"/>
        <v>13</v>
      </c>
      <c r="Z756">
        <f t="shared" si="66"/>
        <v>17</v>
      </c>
      <c r="AA756" cm="1">
        <f t="array" ref="AA756">INT(_xlfn._xlws.FILTER($V$31:$V$50,$S$31:$S$50=$Y756)*_xlfn._xlws.FILTER(N$27:N$86,$M$27:$M$86=$Z756))</f>
        <v>6082</v>
      </c>
      <c r="AB756" cm="1">
        <f t="array" ref="AB756">_xlfn._xlws.FILTER(O$27:O$86,$M$27:$M$86=$Z756)</f>
        <v>0.085</v>
      </c>
      <c r="AC756" cm="1">
        <f t="array" ref="AC756">_xlfn._xlws.FILTER(P$27:P$86,$M$27:$M$86=$Z756)</f>
        <v>0.17</v>
      </c>
      <c r="AD756" cm="1">
        <f t="array" ref="AD756">INT(_xlfn._xlws.FILTER(Q$27:Q$86,$M$27:$M$86=$Z756)*100)</f>
        <v>8</v>
      </c>
      <c r="AE756">
        <f t="shared" si="67"/>
        <v>30013</v>
      </c>
      <c r="AF756" t="str">
        <f t="shared" si="69"/>
        <v>item_30013_11</v>
      </c>
      <c r="AG756">
        <f t="shared" si="68"/>
        <v>11</v>
      </c>
    </row>
    <row r="757" spans="24:33">
      <c r="X757">
        <f t="shared" si="65"/>
        <v>2013</v>
      </c>
      <c r="Y757">
        <f t="shared" ref="Y757:Y820" si="70">Y697+1</f>
        <v>13</v>
      </c>
      <c r="Z757">
        <f t="shared" si="66"/>
        <v>18</v>
      </c>
      <c r="AA757" cm="1">
        <f t="array" ref="AA757">INT(_xlfn._xlws.FILTER($V$31:$V$50,$S$31:$S$50=$Y757)*_xlfn._xlws.FILTER(N$27:N$86,$M$27:$M$86=$Z757))</f>
        <v>6372</v>
      </c>
      <c r="AB757" cm="1">
        <f t="array" ref="AB757">_xlfn._xlws.FILTER(O$27:O$86,$M$27:$M$86=$Z757)</f>
        <v>0.09</v>
      </c>
      <c r="AC757" cm="1">
        <f t="array" ref="AC757">_xlfn._xlws.FILTER(P$27:P$86,$M$27:$M$86=$Z757)</f>
        <v>0.18</v>
      </c>
      <c r="AD757" cm="1">
        <f t="array" ref="AD757">INT(_xlfn._xlws.FILTER(Q$27:Q$86,$M$27:$M$86=$Z757)*100)</f>
        <v>9</v>
      </c>
      <c r="AE757">
        <f t="shared" si="67"/>
        <v>30013</v>
      </c>
      <c r="AF757" t="str">
        <f t="shared" si="69"/>
        <v>item_30013_11</v>
      </c>
      <c r="AG757">
        <f t="shared" si="68"/>
        <v>11</v>
      </c>
    </row>
    <row r="758" spans="24:33">
      <c r="X758">
        <f t="shared" si="65"/>
        <v>2013</v>
      </c>
      <c r="Y758">
        <f t="shared" si="70"/>
        <v>13</v>
      </c>
      <c r="Z758">
        <f t="shared" si="66"/>
        <v>19</v>
      </c>
      <c r="AA758" cm="1">
        <f t="array" ref="AA758">INT(_xlfn._xlws.FILTER($V$31:$V$50,$S$31:$S$50=$Y758)*_xlfn._xlws.FILTER(N$27:N$86,$M$27:$M$86=$Z758))</f>
        <v>6662</v>
      </c>
      <c r="AB758" cm="1">
        <f t="array" ref="AB758">_xlfn._xlws.FILTER(O$27:O$86,$M$27:$M$86=$Z758)</f>
        <v>0.095</v>
      </c>
      <c r="AC758" cm="1">
        <f t="array" ref="AC758">_xlfn._xlws.FILTER(P$27:P$86,$M$27:$M$86=$Z758)</f>
        <v>0.19</v>
      </c>
      <c r="AD758" cm="1">
        <f t="array" ref="AD758">INT(_xlfn._xlws.FILTER(Q$27:Q$86,$M$27:$M$86=$Z758)*100)</f>
        <v>9</v>
      </c>
      <c r="AE758">
        <f t="shared" si="67"/>
        <v>30013</v>
      </c>
      <c r="AF758" t="str">
        <f t="shared" si="69"/>
        <v>item_30013_11</v>
      </c>
      <c r="AG758">
        <f t="shared" si="68"/>
        <v>11</v>
      </c>
    </row>
    <row r="759" spans="24:33">
      <c r="X759">
        <f t="shared" si="65"/>
        <v>2013</v>
      </c>
      <c r="Y759">
        <f t="shared" si="70"/>
        <v>13</v>
      </c>
      <c r="Z759">
        <f t="shared" si="66"/>
        <v>20</v>
      </c>
      <c r="AA759" cm="1">
        <f t="array" ref="AA759">INT(_xlfn._xlws.FILTER($V$31:$V$50,$S$31:$S$50=$Y759)*_xlfn._xlws.FILTER(N$27:N$86,$M$27:$M$86=$Z759))</f>
        <v>6951</v>
      </c>
      <c r="AB759" cm="1">
        <f t="array" ref="AB759">_xlfn._xlws.FILTER(O$27:O$86,$M$27:$M$86=$Z759)</f>
        <v>0.1</v>
      </c>
      <c r="AC759" cm="1">
        <f t="array" ref="AC759">_xlfn._xlws.FILTER(P$27:P$86,$M$27:$M$86=$Z759)</f>
        <v>0.2</v>
      </c>
      <c r="AD759" cm="1">
        <f t="array" ref="AD759">INT(_xlfn._xlws.FILTER(Q$27:Q$86,$M$27:$M$86=$Z759)*100)</f>
        <v>10</v>
      </c>
      <c r="AE759">
        <f t="shared" si="67"/>
        <v>30013</v>
      </c>
      <c r="AF759" t="str">
        <f t="shared" si="69"/>
        <v>item_30013_11</v>
      </c>
      <c r="AG759">
        <f t="shared" si="68"/>
        <v>11</v>
      </c>
    </row>
    <row r="760" spans="24:33">
      <c r="X760">
        <f t="shared" si="65"/>
        <v>2013</v>
      </c>
      <c r="Y760">
        <f t="shared" si="70"/>
        <v>13</v>
      </c>
      <c r="Z760">
        <f t="shared" si="66"/>
        <v>21</v>
      </c>
      <c r="AA760" cm="1">
        <f t="array" ref="AA760">INT(_xlfn._xlws.FILTER($V$31:$V$50,$S$31:$S$50=$Y760)*_xlfn._xlws.FILTER(N$27:N$86,$M$27:$M$86=$Z760))</f>
        <v>7241</v>
      </c>
      <c r="AB760" cm="1">
        <f t="array" ref="AB760">_xlfn._xlws.FILTER(O$27:O$86,$M$27:$M$86=$Z760)</f>
        <v>0.105</v>
      </c>
      <c r="AC760" cm="1">
        <f t="array" ref="AC760">_xlfn._xlws.FILTER(P$27:P$86,$M$27:$M$86=$Z760)</f>
        <v>0.21</v>
      </c>
      <c r="AD760" cm="1">
        <f t="array" ref="AD760">INT(_xlfn._xlws.FILTER(Q$27:Q$86,$M$27:$M$86=$Z760)*100)</f>
        <v>10</v>
      </c>
      <c r="AE760">
        <f t="shared" si="67"/>
        <v>30013</v>
      </c>
      <c r="AF760" t="str">
        <f t="shared" si="69"/>
        <v>item_30013_13</v>
      </c>
      <c r="AG760">
        <f t="shared" si="68"/>
        <v>13</v>
      </c>
    </row>
    <row r="761" spans="24:33">
      <c r="X761">
        <f t="shared" si="65"/>
        <v>2013</v>
      </c>
      <c r="Y761">
        <f t="shared" si="70"/>
        <v>13</v>
      </c>
      <c r="Z761">
        <f t="shared" si="66"/>
        <v>22</v>
      </c>
      <c r="AA761" cm="1">
        <f t="array" ref="AA761">INT(_xlfn._xlws.FILTER($V$31:$V$50,$S$31:$S$50=$Y761)*_xlfn._xlws.FILTER(N$27:N$86,$M$27:$M$86=$Z761))</f>
        <v>7531</v>
      </c>
      <c r="AB761" cm="1">
        <f t="array" ref="AB761">_xlfn._xlws.FILTER(O$27:O$86,$M$27:$M$86=$Z761)</f>
        <v>0.11</v>
      </c>
      <c r="AC761" cm="1">
        <f t="array" ref="AC761">_xlfn._xlws.FILTER(P$27:P$86,$M$27:$M$86=$Z761)</f>
        <v>0.22</v>
      </c>
      <c r="AD761" cm="1">
        <f t="array" ref="AD761">INT(_xlfn._xlws.FILTER(Q$27:Q$86,$M$27:$M$86=$Z761)*100)</f>
        <v>11</v>
      </c>
      <c r="AE761">
        <f t="shared" si="67"/>
        <v>30013</v>
      </c>
      <c r="AF761" t="str">
        <f t="shared" si="69"/>
        <v>item_30013_13</v>
      </c>
      <c r="AG761">
        <f t="shared" si="68"/>
        <v>13</v>
      </c>
    </row>
    <row r="762" spans="24:33">
      <c r="X762">
        <f t="shared" si="65"/>
        <v>2013</v>
      </c>
      <c r="Y762">
        <f t="shared" si="70"/>
        <v>13</v>
      </c>
      <c r="Z762">
        <f t="shared" si="66"/>
        <v>23</v>
      </c>
      <c r="AA762" cm="1">
        <f t="array" ref="AA762">INT(_xlfn._xlws.FILTER($V$31:$V$50,$S$31:$S$50=$Y762)*_xlfn._xlws.FILTER(N$27:N$86,$M$27:$M$86=$Z762))</f>
        <v>7820</v>
      </c>
      <c r="AB762" cm="1">
        <f t="array" ref="AB762">_xlfn._xlws.FILTER(O$27:O$86,$M$27:$M$86=$Z762)</f>
        <v>0.115</v>
      </c>
      <c r="AC762" cm="1">
        <f t="array" ref="AC762">_xlfn._xlws.FILTER(P$27:P$86,$M$27:$M$86=$Z762)</f>
        <v>0.23</v>
      </c>
      <c r="AD762" cm="1">
        <f t="array" ref="AD762">INT(_xlfn._xlws.FILTER(Q$27:Q$86,$M$27:$M$86=$Z762)*100)</f>
        <v>11</v>
      </c>
      <c r="AE762">
        <f t="shared" si="67"/>
        <v>30013</v>
      </c>
      <c r="AF762" t="str">
        <f t="shared" si="69"/>
        <v>item_30013_13</v>
      </c>
      <c r="AG762">
        <f t="shared" si="68"/>
        <v>13</v>
      </c>
    </row>
    <row r="763" spans="24:33">
      <c r="X763">
        <f t="shared" si="65"/>
        <v>2013</v>
      </c>
      <c r="Y763">
        <f t="shared" si="70"/>
        <v>13</v>
      </c>
      <c r="Z763">
        <f t="shared" si="66"/>
        <v>24</v>
      </c>
      <c r="AA763" cm="1">
        <f t="array" ref="AA763">INT(_xlfn._xlws.FILTER($V$31:$V$50,$S$31:$S$50=$Y763)*_xlfn._xlws.FILTER(N$27:N$86,$M$27:$M$86=$Z763))</f>
        <v>8110</v>
      </c>
      <c r="AB763" cm="1">
        <f t="array" ref="AB763">_xlfn._xlws.FILTER(O$27:O$86,$M$27:$M$86=$Z763)</f>
        <v>0.12</v>
      </c>
      <c r="AC763" cm="1">
        <f t="array" ref="AC763">_xlfn._xlws.FILTER(P$27:P$86,$M$27:$M$86=$Z763)</f>
        <v>0.24</v>
      </c>
      <c r="AD763" cm="1">
        <f t="array" ref="AD763">INT(_xlfn._xlws.FILTER(Q$27:Q$86,$M$27:$M$86=$Z763)*100)</f>
        <v>12</v>
      </c>
      <c r="AE763">
        <f t="shared" si="67"/>
        <v>30013</v>
      </c>
      <c r="AF763" t="str">
        <f t="shared" si="69"/>
        <v>item_30013_13</v>
      </c>
      <c r="AG763">
        <f t="shared" si="68"/>
        <v>13</v>
      </c>
    </row>
    <row r="764" spans="24:33">
      <c r="X764">
        <f t="shared" si="65"/>
        <v>2013</v>
      </c>
      <c r="Y764">
        <f t="shared" si="70"/>
        <v>13</v>
      </c>
      <c r="Z764">
        <f t="shared" si="66"/>
        <v>25</v>
      </c>
      <c r="AA764" cm="1">
        <f t="array" ref="AA764">INT(_xlfn._xlws.FILTER($V$31:$V$50,$S$31:$S$50=$Y764)*_xlfn._xlws.FILTER(N$27:N$86,$M$27:$M$86=$Z764))</f>
        <v>8399</v>
      </c>
      <c r="AB764" cm="1">
        <f t="array" ref="AB764">_xlfn._xlws.FILTER(O$27:O$86,$M$27:$M$86=$Z764)</f>
        <v>0.125</v>
      </c>
      <c r="AC764" cm="1">
        <f t="array" ref="AC764">_xlfn._xlws.FILTER(P$27:P$86,$M$27:$M$86=$Z764)</f>
        <v>0.25</v>
      </c>
      <c r="AD764" cm="1">
        <f t="array" ref="AD764">INT(_xlfn._xlws.FILTER(Q$27:Q$86,$M$27:$M$86=$Z764)*100)</f>
        <v>12</v>
      </c>
      <c r="AE764">
        <f t="shared" si="67"/>
        <v>30013</v>
      </c>
      <c r="AF764" t="str">
        <f t="shared" si="69"/>
        <v>item_30013_13</v>
      </c>
      <c r="AG764">
        <f t="shared" si="68"/>
        <v>13</v>
      </c>
    </row>
    <row r="765" spans="24:33">
      <c r="X765">
        <f t="shared" si="65"/>
        <v>2013</v>
      </c>
      <c r="Y765">
        <f t="shared" si="70"/>
        <v>13</v>
      </c>
      <c r="Z765">
        <f t="shared" si="66"/>
        <v>26</v>
      </c>
      <c r="AA765" cm="1">
        <f t="array" ref="AA765">INT(_xlfn._xlws.FILTER($V$31:$V$50,$S$31:$S$50=$Y765)*_xlfn._xlws.FILTER(N$27:N$86,$M$27:$M$86=$Z765))</f>
        <v>8689</v>
      </c>
      <c r="AB765" cm="1">
        <f t="array" ref="AB765">_xlfn._xlws.FILTER(O$27:O$86,$M$27:$M$86=$Z765)</f>
        <v>0.13</v>
      </c>
      <c r="AC765" cm="1">
        <f t="array" ref="AC765">_xlfn._xlws.FILTER(P$27:P$86,$M$27:$M$86=$Z765)</f>
        <v>0.26</v>
      </c>
      <c r="AD765" cm="1">
        <f t="array" ref="AD765">INT(_xlfn._xlws.FILTER(Q$27:Q$86,$M$27:$M$86=$Z765)*100)</f>
        <v>13</v>
      </c>
      <c r="AE765">
        <f t="shared" si="67"/>
        <v>30013</v>
      </c>
      <c r="AF765" t="str">
        <f t="shared" si="69"/>
        <v>item_30013_15</v>
      </c>
      <c r="AG765">
        <f t="shared" si="68"/>
        <v>15</v>
      </c>
    </row>
    <row r="766" spans="24:33">
      <c r="X766">
        <f t="shared" si="65"/>
        <v>2013</v>
      </c>
      <c r="Y766">
        <f t="shared" si="70"/>
        <v>13</v>
      </c>
      <c r="Z766">
        <f t="shared" si="66"/>
        <v>27</v>
      </c>
      <c r="AA766" cm="1">
        <f t="array" ref="AA766">INT(_xlfn._xlws.FILTER($V$31:$V$50,$S$31:$S$50=$Y766)*_xlfn._xlws.FILTER(N$27:N$86,$M$27:$M$86=$Z766))</f>
        <v>8979</v>
      </c>
      <c r="AB766" cm="1">
        <f t="array" ref="AB766">_xlfn._xlws.FILTER(O$27:O$86,$M$27:$M$86=$Z766)</f>
        <v>0.135</v>
      </c>
      <c r="AC766" cm="1">
        <f t="array" ref="AC766">_xlfn._xlws.FILTER(P$27:P$86,$M$27:$M$86=$Z766)</f>
        <v>0.27</v>
      </c>
      <c r="AD766" cm="1">
        <f t="array" ref="AD766">INT(_xlfn._xlws.FILTER(Q$27:Q$86,$M$27:$M$86=$Z766)*100)</f>
        <v>13</v>
      </c>
      <c r="AE766">
        <f t="shared" si="67"/>
        <v>30013</v>
      </c>
      <c r="AF766" t="str">
        <f t="shared" si="69"/>
        <v>item_30013_15</v>
      </c>
      <c r="AG766">
        <f t="shared" si="68"/>
        <v>15</v>
      </c>
    </row>
    <row r="767" spans="24:33">
      <c r="X767">
        <f t="shared" si="65"/>
        <v>2013</v>
      </c>
      <c r="Y767">
        <f t="shared" si="70"/>
        <v>13</v>
      </c>
      <c r="Z767">
        <f t="shared" si="66"/>
        <v>28</v>
      </c>
      <c r="AA767" cm="1">
        <f t="array" ref="AA767">INT(_xlfn._xlws.FILTER($V$31:$V$50,$S$31:$S$50=$Y767)*_xlfn._xlws.FILTER(N$27:N$86,$M$27:$M$86=$Z767))</f>
        <v>9268</v>
      </c>
      <c r="AB767" cm="1">
        <f t="array" ref="AB767">_xlfn._xlws.FILTER(O$27:O$86,$M$27:$M$86=$Z767)</f>
        <v>0.14</v>
      </c>
      <c r="AC767" cm="1">
        <f t="array" ref="AC767">_xlfn._xlws.FILTER(P$27:P$86,$M$27:$M$86=$Z767)</f>
        <v>0.28</v>
      </c>
      <c r="AD767" cm="1">
        <f t="array" ref="AD767">INT(_xlfn._xlws.FILTER(Q$27:Q$86,$M$27:$M$86=$Z767)*100)</f>
        <v>14</v>
      </c>
      <c r="AE767">
        <f t="shared" si="67"/>
        <v>30013</v>
      </c>
      <c r="AF767" t="str">
        <f t="shared" si="69"/>
        <v>item_30013_15</v>
      </c>
      <c r="AG767">
        <f t="shared" si="68"/>
        <v>15</v>
      </c>
    </row>
    <row r="768" spans="24:33">
      <c r="X768">
        <f t="shared" si="65"/>
        <v>2013</v>
      </c>
      <c r="Y768">
        <f t="shared" si="70"/>
        <v>13</v>
      </c>
      <c r="Z768">
        <f t="shared" si="66"/>
        <v>29</v>
      </c>
      <c r="AA768" cm="1">
        <f t="array" ref="AA768">INT(_xlfn._xlws.FILTER($V$31:$V$50,$S$31:$S$50=$Y768)*_xlfn._xlws.FILTER(N$27:N$86,$M$27:$M$86=$Z768))</f>
        <v>9558</v>
      </c>
      <c r="AB768" cm="1">
        <f t="array" ref="AB768">_xlfn._xlws.FILTER(O$27:O$86,$M$27:$M$86=$Z768)</f>
        <v>0.145</v>
      </c>
      <c r="AC768" cm="1">
        <f t="array" ref="AC768">_xlfn._xlws.FILTER(P$27:P$86,$M$27:$M$86=$Z768)</f>
        <v>0.29</v>
      </c>
      <c r="AD768" cm="1">
        <f t="array" ref="AD768">INT(_xlfn._xlws.FILTER(Q$27:Q$86,$M$27:$M$86=$Z768)*100)</f>
        <v>14</v>
      </c>
      <c r="AE768">
        <f t="shared" si="67"/>
        <v>30013</v>
      </c>
      <c r="AF768" t="str">
        <f t="shared" si="69"/>
        <v>item_30013_15</v>
      </c>
      <c r="AG768">
        <f t="shared" si="68"/>
        <v>15</v>
      </c>
    </row>
    <row r="769" spans="24:33">
      <c r="X769">
        <f t="shared" si="65"/>
        <v>2013</v>
      </c>
      <c r="Y769">
        <f t="shared" si="70"/>
        <v>13</v>
      </c>
      <c r="Z769">
        <f t="shared" si="66"/>
        <v>30</v>
      </c>
      <c r="AA769" cm="1">
        <f t="array" ref="AA769">INT(_xlfn._xlws.FILTER($V$31:$V$50,$S$31:$S$50=$Y769)*_xlfn._xlws.FILTER(N$27:N$86,$M$27:$M$86=$Z769))</f>
        <v>9848</v>
      </c>
      <c r="AB769" cm="1">
        <f t="array" ref="AB769">_xlfn._xlws.FILTER(O$27:O$86,$M$27:$M$86=$Z769)</f>
        <v>0.15</v>
      </c>
      <c r="AC769" cm="1">
        <f t="array" ref="AC769">_xlfn._xlws.FILTER(P$27:P$86,$M$27:$M$86=$Z769)</f>
        <v>0.3</v>
      </c>
      <c r="AD769" cm="1">
        <f t="array" ref="AD769">INT(_xlfn._xlws.FILTER(Q$27:Q$86,$M$27:$M$86=$Z769)*100)</f>
        <v>15</v>
      </c>
      <c r="AE769">
        <f t="shared" si="67"/>
        <v>30013</v>
      </c>
      <c r="AF769" t="str">
        <f t="shared" si="69"/>
        <v>item_30013_15</v>
      </c>
      <c r="AG769">
        <f t="shared" si="68"/>
        <v>15</v>
      </c>
    </row>
    <row r="770" spans="24:33">
      <c r="X770">
        <f t="shared" si="65"/>
        <v>2013</v>
      </c>
      <c r="Y770">
        <f t="shared" si="70"/>
        <v>13</v>
      </c>
      <c r="Z770">
        <f t="shared" si="66"/>
        <v>31</v>
      </c>
      <c r="AA770" cm="1">
        <f t="array" ref="AA770">INT(_xlfn._xlws.FILTER($V$31:$V$50,$S$31:$S$50=$Y770)*_xlfn._xlws.FILTER(N$27:N$86,$M$27:$M$86=$Z770))</f>
        <v>10137</v>
      </c>
      <c r="AB770" cm="1">
        <f t="array" ref="AB770">_xlfn._xlws.FILTER(O$27:O$86,$M$27:$M$86=$Z770)</f>
        <v>0.155</v>
      </c>
      <c r="AC770" cm="1">
        <f t="array" ref="AC770">_xlfn._xlws.FILTER(P$27:P$86,$M$27:$M$86=$Z770)</f>
        <v>0.31</v>
      </c>
      <c r="AD770" cm="1">
        <f t="array" ref="AD770">INT(_xlfn._xlws.FILTER(Q$27:Q$86,$M$27:$M$86=$Z770)*100)</f>
        <v>15</v>
      </c>
      <c r="AE770">
        <f t="shared" si="67"/>
        <v>30013</v>
      </c>
      <c r="AF770" t="str">
        <f t="shared" si="69"/>
        <v>item_30013_17</v>
      </c>
      <c r="AG770">
        <f t="shared" si="68"/>
        <v>17</v>
      </c>
    </row>
    <row r="771" spans="24:33">
      <c r="X771">
        <f t="shared" si="65"/>
        <v>2013</v>
      </c>
      <c r="Y771">
        <f t="shared" si="70"/>
        <v>13</v>
      </c>
      <c r="Z771">
        <f t="shared" si="66"/>
        <v>32</v>
      </c>
      <c r="AA771" cm="1">
        <f t="array" ref="AA771">INT(_xlfn._xlws.FILTER($V$31:$V$50,$S$31:$S$50=$Y771)*_xlfn._xlws.FILTER(N$27:N$86,$M$27:$M$86=$Z771))</f>
        <v>10427</v>
      </c>
      <c r="AB771" cm="1">
        <f t="array" ref="AB771">_xlfn._xlws.FILTER(O$27:O$86,$M$27:$M$86=$Z771)</f>
        <v>0.16</v>
      </c>
      <c r="AC771" cm="1">
        <f t="array" ref="AC771">_xlfn._xlws.FILTER(P$27:P$86,$M$27:$M$86=$Z771)</f>
        <v>0.32</v>
      </c>
      <c r="AD771" cm="1">
        <f t="array" ref="AD771">INT(_xlfn._xlws.FILTER(Q$27:Q$86,$M$27:$M$86=$Z771)*100)</f>
        <v>16</v>
      </c>
      <c r="AE771">
        <f t="shared" si="67"/>
        <v>30013</v>
      </c>
      <c r="AF771" t="str">
        <f t="shared" si="69"/>
        <v>item_30013_17</v>
      </c>
      <c r="AG771">
        <f t="shared" si="68"/>
        <v>17</v>
      </c>
    </row>
    <row r="772" spans="24:33">
      <c r="X772">
        <f t="shared" si="65"/>
        <v>2013</v>
      </c>
      <c r="Y772">
        <f t="shared" si="70"/>
        <v>13</v>
      </c>
      <c r="Z772">
        <f t="shared" si="66"/>
        <v>33</v>
      </c>
      <c r="AA772" cm="1">
        <f t="array" ref="AA772">INT(_xlfn._xlws.FILTER($V$31:$V$50,$S$31:$S$50=$Y772)*_xlfn._xlws.FILTER(N$27:N$86,$M$27:$M$86=$Z772))</f>
        <v>10717</v>
      </c>
      <c r="AB772" cm="1">
        <f t="array" ref="AB772">_xlfn._xlws.FILTER(O$27:O$86,$M$27:$M$86=$Z772)</f>
        <v>0.165</v>
      </c>
      <c r="AC772" cm="1">
        <f t="array" ref="AC772">_xlfn._xlws.FILTER(P$27:P$86,$M$27:$M$86=$Z772)</f>
        <v>0.33</v>
      </c>
      <c r="AD772" cm="1">
        <f t="array" ref="AD772">INT(_xlfn._xlws.FILTER(Q$27:Q$86,$M$27:$M$86=$Z772)*100)</f>
        <v>16</v>
      </c>
      <c r="AE772">
        <f t="shared" si="67"/>
        <v>30013</v>
      </c>
      <c r="AF772" t="str">
        <f t="shared" si="69"/>
        <v>item_30013_17</v>
      </c>
      <c r="AG772">
        <f t="shared" si="68"/>
        <v>17</v>
      </c>
    </row>
    <row r="773" spans="24:33">
      <c r="X773">
        <f t="shared" si="65"/>
        <v>2013</v>
      </c>
      <c r="Y773">
        <f t="shared" si="70"/>
        <v>13</v>
      </c>
      <c r="Z773">
        <f t="shared" si="66"/>
        <v>34</v>
      </c>
      <c r="AA773" cm="1">
        <f t="array" ref="AA773">INT(_xlfn._xlws.FILTER($V$31:$V$50,$S$31:$S$50=$Y773)*_xlfn._xlws.FILTER(N$27:N$86,$M$27:$M$86=$Z773))</f>
        <v>11006</v>
      </c>
      <c r="AB773" cm="1">
        <f t="array" ref="AB773">_xlfn._xlws.FILTER(O$27:O$86,$M$27:$M$86=$Z773)</f>
        <v>0.17</v>
      </c>
      <c r="AC773" cm="1">
        <f t="array" ref="AC773">_xlfn._xlws.FILTER(P$27:P$86,$M$27:$M$86=$Z773)</f>
        <v>0.34</v>
      </c>
      <c r="AD773" cm="1">
        <f t="array" ref="AD773">INT(_xlfn._xlws.FILTER(Q$27:Q$86,$M$27:$M$86=$Z773)*100)</f>
        <v>17</v>
      </c>
      <c r="AE773">
        <f t="shared" si="67"/>
        <v>30013</v>
      </c>
      <c r="AF773" t="str">
        <f t="shared" si="69"/>
        <v>item_30013_17</v>
      </c>
      <c r="AG773">
        <f t="shared" si="68"/>
        <v>17</v>
      </c>
    </row>
    <row r="774" spans="24:33">
      <c r="X774">
        <f t="shared" si="65"/>
        <v>2013</v>
      </c>
      <c r="Y774">
        <f t="shared" si="70"/>
        <v>13</v>
      </c>
      <c r="Z774">
        <f t="shared" si="66"/>
        <v>35</v>
      </c>
      <c r="AA774" cm="1">
        <f t="array" ref="AA774">INT(_xlfn._xlws.FILTER($V$31:$V$50,$S$31:$S$50=$Y774)*_xlfn._xlws.FILTER(N$27:N$86,$M$27:$M$86=$Z774))</f>
        <v>11296</v>
      </c>
      <c r="AB774" cm="1">
        <f t="array" ref="AB774">_xlfn._xlws.FILTER(O$27:O$86,$M$27:$M$86=$Z774)</f>
        <v>0.175</v>
      </c>
      <c r="AC774" cm="1">
        <f t="array" ref="AC774">_xlfn._xlws.FILTER(P$27:P$86,$M$27:$M$86=$Z774)</f>
        <v>0.35</v>
      </c>
      <c r="AD774" cm="1">
        <f t="array" ref="AD774">INT(_xlfn._xlws.FILTER(Q$27:Q$86,$M$27:$M$86=$Z774)*100)</f>
        <v>17</v>
      </c>
      <c r="AE774">
        <f t="shared" si="67"/>
        <v>30013</v>
      </c>
      <c r="AF774" t="str">
        <f t="shared" si="69"/>
        <v>item_30013_17</v>
      </c>
      <c r="AG774">
        <f t="shared" si="68"/>
        <v>17</v>
      </c>
    </row>
    <row r="775" spans="24:33">
      <c r="X775">
        <f t="shared" si="65"/>
        <v>2013</v>
      </c>
      <c r="Y775">
        <f t="shared" si="70"/>
        <v>13</v>
      </c>
      <c r="Z775">
        <f t="shared" si="66"/>
        <v>36</v>
      </c>
      <c r="AA775" cm="1">
        <f t="array" ref="AA775">INT(_xlfn._xlws.FILTER($V$31:$V$50,$S$31:$S$50=$Y775)*_xlfn._xlws.FILTER(N$27:N$86,$M$27:$M$86=$Z775))</f>
        <v>11586</v>
      </c>
      <c r="AB775" cm="1">
        <f t="array" ref="AB775">_xlfn._xlws.FILTER(O$27:O$86,$M$27:$M$86=$Z775)</f>
        <v>0.18</v>
      </c>
      <c r="AC775" cm="1">
        <f t="array" ref="AC775">_xlfn._xlws.FILTER(P$27:P$86,$M$27:$M$86=$Z775)</f>
        <v>0.36</v>
      </c>
      <c r="AD775" cm="1">
        <f t="array" ref="AD775">INT(_xlfn._xlws.FILTER(Q$27:Q$86,$M$27:$M$86=$Z775)*100)</f>
        <v>18</v>
      </c>
      <c r="AE775">
        <f t="shared" si="67"/>
        <v>30013</v>
      </c>
      <c r="AF775" t="str">
        <f t="shared" si="69"/>
        <v>item_30013_19</v>
      </c>
      <c r="AG775">
        <f t="shared" si="68"/>
        <v>19</v>
      </c>
    </row>
    <row r="776" spans="24:33">
      <c r="X776">
        <f t="shared" si="65"/>
        <v>2013</v>
      </c>
      <c r="Y776">
        <f t="shared" si="70"/>
        <v>13</v>
      </c>
      <c r="Z776">
        <f t="shared" si="66"/>
        <v>37</v>
      </c>
      <c r="AA776" cm="1">
        <f t="array" ref="AA776">INT(_xlfn._xlws.FILTER($V$31:$V$50,$S$31:$S$50=$Y776)*_xlfn._xlws.FILTER(N$27:N$86,$M$27:$M$86=$Z776))</f>
        <v>11875</v>
      </c>
      <c r="AB776" cm="1">
        <f t="array" ref="AB776">_xlfn._xlws.FILTER(O$27:O$86,$M$27:$M$86=$Z776)</f>
        <v>0.185</v>
      </c>
      <c r="AC776" cm="1">
        <f t="array" ref="AC776">_xlfn._xlws.FILTER(P$27:P$86,$M$27:$M$86=$Z776)</f>
        <v>0.37</v>
      </c>
      <c r="AD776" cm="1">
        <f t="array" ref="AD776">INT(_xlfn._xlws.FILTER(Q$27:Q$86,$M$27:$M$86=$Z776)*100)</f>
        <v>18</v>
      </c>
      <c r="AE776">
        <f t="shared" si="67"/>
        <v>30013</v>
      </c>
      <c r="AF776" t="str">
        <f t="shared" si="69"/>
        <v>item_30013_19</v>
      </c>
      <c r="AG776">
        <f t="shared" si="68"/>
        <v>19</v>
      </c>
    </row>
    <row r="777" spans="24:33">
      <c r="X777">
        <f t="shared" si="65"/>
        <v>2013</v>
      </c>
      <c r="Y777">
        <f t="shared" si="70"/>
        <v>13</v>
      </c>
      <c r="Z777">
        <f t="shared" si="66"/>
        <v>38</v>
      </c>
      <c r="AA777" cm="1">
        <f t="array" ref="AA777">INT(_xlfn._xlws.FILTER($V$31:$V$50,$S$31:$S$50=$Y777)*_xlfn._xlws.FILTER(N$27:N$86,$M$27:$M$86=$Z777))</f>
        <v>12165</v>
      </c>
      <c r="AB777" cm="1">
        <f t="array" ref="AB777">_xlfn._xlws.FILTER(O$27:O$86,$M$27:$M$86=$Z777)</f>
        <v>0.19</v>
      </c>
      <c r="AC777" cm="1">
        <f t="array" ref="AC777">_xlfn._xlws.FILTER(P$27:P$86,$M$27:$M$86=$Z777)</f>
        <v>0.38</v>
      </c>
      <c r="AD777" cm="1">
        <f t="array" ref="AD777">INT(_xlfn._xlws.FILTER(Q$27:Q$86,$M$27:$M$86=$Z777)*100)</f>
        <v>19</v>
      </c>
      <c r="AE777">
        <f t="shared" si="67"/>
        <v>30013</v>
      </c>
      <c r="AF777" t="str">
        <f t="shared" si="69"/>
        <v>item_30013_19</v>
      </c>
      <c r="AG777">
        <f t="shared" si="68"/>
        <v>19</v>
      </c>
    </row>
    <row r="778" spans="24:33">
      <c r="X778">
        <f t="shared" si="65"/>
        <v>2013</v>
      </c>
      <c r="Y778">
        <f t="shared" si="70"/>
        <v>13</v>
      </c>
      <c r="Z778">
        <f t="shared" si="66"/>
        <v>39</v>
      </c>
      <c r="AA778" cm="1">
        <f t="array" ref="AA778">INT(_xlfn._xlws.FILTER($V$31:$V$50,$S$31:$S$50=$Y778)*_xlfn._xlws.FILTER(N$27:N$86,$M$27:$M$86=$Z778))</f>
        <v>12455</v>
      </c>
      <c r="AB778" cm="1">
        <f t="array" ref="AB778">_xlfn._xlws.FILTER(O$27:O$86,$M$27:$M$86=$Z778)</f>
        <v>0.195</v>
      </c>
      <c r="AC778" cm="1">
        <f t="array" ref="AC778">_xlfn._xlws.FILTER(P$27:P$86,$M$27:$M$86=$Z778)</f>
        <v>0.39</v>
      </c>
      <c r="AD778" cm="1">
        <f t="array" ref="AD778">INT(_xlfn._xlws.FILTER(Q$27:Q$86,$M$27:$M$86=$Z778)*100)</f>
        <v>19</v>
      </c>
      <c r="AE778">
        <f t="shared" si="67"/>
        <v>30013</v>
      </c>
      <c r="AF778" t="str">
        <f t="shared" si="69"/>
        <v>item_30013_19</v>
      </c>
      <c r="AG778">
        <f t="shared" si="68"/>
        <v>19</v>
      </c>
    </row>
    <row r="779" spans="24:33">
      <c r="X779">
        <f t="shared" si="65"/>
        <v>2013</v>
      </c>
      <c r="Y779">
        <f t="shared" si="70"/>
        <v>13</v>
      </c>
      <c r="Z779">
        <f t="shared" si="66"/>
        <v>40</v>
      </c>
      <c r="AA779" cm="1">
        <f t="array" ref="AA779">INT(_xlfn._xlws.FILTER($V$31:$V$50,$S$31:$S$50=$Y779)*_xlfn._xlws.FILTER(N$27:N$86,$M$27:$M$86=$Z779))</f>
        <v>12744</v>
      </c>
      <c r="AB779" cm="1">
        <f t="array" ref="AB779">_xlfn._xlws.FILTER(O$27:O$86,$M$27:$M$86=$Z779)</f>
        <v>0.2</v>
      </c>
      <c r="AC779" cm="1">
        <f t="array" ref="AC779">_xlfn._xlws.FILTER(P$27:P$86,$M$27:$M$86=$Z779)</f>
        <v>0.4</v>
      </c>
      <c r="AD779" cm="1">
        <f t="array" ref="AD779">INT(_xlfn._xlws.FILTER(Q$27:Q$86,$M$27:$M$86=$Z779)*100)</f>
        <v>20</v>
      </c>
      <c r="AE779">
        <f t="shared" si="67"/>
        <v>30013</v>
      </c>
      <c r="AF779" t="str">
        <f t="shared" si="69"/>
        <v>item_30013_19</v>
      </c>
      <c r="AG779">
        <f t="shared" si="68"/>
        <v>19</v>
      </c>
    </row>
    <row r="780" spans="24:33">
      <c r="X780">
        <f t="shared" si="65"/>
        <v>2013</v>
      </c>
      <c r="Y780">
        <f t="shared" si="70"/>
        <v>13</v>
      </c>
      <c r="Z780">
        <f t="shared" si="66"/>
        <v>41</v>
      </c>
      <c r="AA780" cm="1">
        <f t="array" ref="AA780">INT(_xlfn._xlws.FILTER($V$31:$V$50,$S$31:$S$50=$Y780)*_xlfn._xlws.FILTER(N$27:N$86,$M$27:$M$86=$Z780))</f>
        <v>13034</v>
      </c>
      <c r="AB780" cm="1">
        <f t="array" ref="AB780">_xlfn._xlws.FILTER(O$27:O$86,$M$27:$M$86=$Z780)</f>
        <v>0.205</v>
      </c>
      <c r="AC780" cm="1">
        <f t="array" ref="AC780">_xlfn._xlws.FILTER(P$27:P$86,$M$27:$M$86=$Z780)</f>
        <v>0.41</v>
      </c>
      <c r="AD780" cm="1">
        <f t="array" ref="AD780">INT(_xlfn._xlws.FILTER(Q$27:Q$86,$M$27:$M$86=$Z780)*100)</f>
        <v>20</v>
      </c>
      <c r="AE780">
        <f t="shared" si="67"/>
        <v>30013</v>
      </c>
      <c r="AF780" t="str">
        <f t="shared" si="69"/>
        <v>item_30013_22</v>
      </c>
      <c r="AG780">
        <f t="shared" si="68"/>
        <v>22</v>
      </c>
    </row>
    <row r="781" spans="24:33">
      <c r="X781">
        <f t="shared" si="65"/>
        <v>2013</v>
      </c>
      <c r="Y781">
        <f t="shared" si="70"/>
        <v>13</v>
      </c>
      <c r="Z781">
        <f t="shared" si="66"/>
        <v>42</v>
      </c>
      <c r="AA781" cm="1">
        <f t="array" ref="AA781">INT(_xlfn._xlws.FILTER($V$31:$V$50,$S$31:$S$50=$Y781)*_xlfn._xlws.FILTER(N$27:N$86,$M$27:$M$86=$Z781))</f>
        <v>13324</v>
      </c>
      <c r="AB781" cm="1">
        <f t="array" ref="AB781">_xlfn._xlws.FILTER(O$27:O$86,$M$27:$M$86=$Z781)</f>
        <v>0.21</v>
      </c>
      <c r="AC781" cm="1">
        <f t="array" ref="AC781">_xlfn._xlws.FILTER(P$27:P$86,$M$27:$M$86=$Z781)</f>
        <v>0.42</v>
      </c>
      <c r="AD781" cm="1">
        <f t="array" ref="AD781">INT(_xlfn._xlws.FILTER(Q$27:Q$86,$M$27:$M$86=$Z781)*100)</f>
        <v>21</v>
      </c>
      <c r="AE781">
        <f t="shared" si="67"/>
        <v>30013</v>
      </c>
      <c r="AF781" t="str">
        <f t="shared" si="69"/>
        <v>item_30013_22</v>
      </c>
      <c r="AG781">
        <f t="shared" si="68"/>
        <v>22</v>
      </c>
    </row>
    <row r="782" spans="24:33">
      <c r="X782">
        <f t="shared" si="65"/>
        <v>2013</v>
      </c>
      <c r="Y782">
        <f t="shared" si="70"/>
        <v>13</v>
      </c>
      <c r="Z782">
        <f t="shared" si="66"/>
        <v>43</v>
      </c>
      <c r="AA782" cm="1">
        <f t="array" ref="AA782">INT(_xlfn._xlws.FILTER($V$31:$V$50,$S$31:$S$50=$Y782)*_xlfn._xlws.FILTER(N$27:N$86,$M$27:$M$86=$Z782))</f>
        <v>13613</v>
      </c>
      <c r="AB782" cm="1">
        <f t="array" ref="AB782">_xlfn._xlws.FILTER(O$27:O$86,$M$27:$M$86=$Z782)</f>
        <v>0.215</v>
      </c>
      <c r="AC782" cm="1">
        <f t="array" ref="AC782">_xlfn._xlws.FILTER(P$27:P$86,$M$27:$M$86=$Z782)</f>
        <v>0.43</v>
      </c>
      <c r="AD782" cm="1">
        <f t="array" ref="AD782">INT(_xlfn._xlws.FILTER(Q$27:Q$86,$M$27:$M$86=$Z782)*100)</f>
        <v>21</v>
      </c>
      <c r="AE782">
        <f t="shared" si="67"/>
        <v>30013</v>
      </c>
      <c r="AF782" t="str">
        <f t="shared" si="69"/>
        <v>item_30013_22</v>
      </c>
      <c r="AG782">
        <f t="shared" si="68"/>
        <v>22</v>
      </c>
    </row>
    <row r="783" spans="24:33">
      <c r="X783">
        <f t="shared" si="65"/>
        <v>2013</v>
      </c>
      <c r="Y783">
        <f t="shared" si="70"/>
        <v>13</v>
      </c>
      <c r="Z783">
        <f t="shared" si="66"/>
        <v>44</v>
      </c>
      <c r="AA783" cm="1">
        <f t="array" ref="AA783">INT(_xlfn._xlws.FILTER($V$31:$V$50,$S$31:$S$50=$Y783)*_xlfn._xlws.FILTER(N$27:N$86,$M$27:$M$86=$Z783))</f>
        <v>13903</v>
      </c>
      <c r="AB783" cm="1">
        <f t="array" ref="AB783">_xlfn._xlws.FILTER(O$27:O$86,$M$27:$M$86=$Z783)</f>
        <v>0.22</v>
      </c>
      <c r="AC783" cm="1">
        <f t="array" ref="AC783">_xlfn._xlws.FILTER(P$27:P$86,$M$27:$M$86=$Z783)</f>
        <v>0.44</v>
      </c>
      <c r="AD783" cm="1">
        <f t="array" ref="AD783">INT(_xlfn._xlws.FILTER(Q$27:Q$86,$M$27:$M$86=$Z783)*100)</f>
        <v>22</v>
      </c>
      <c r="AE783">
        <f t="shared" si="67"/>
        <v>30013</v>
      </c>
      <c r="AF783" t="str">
        <f t="shared" si="69"/>
        <v>item_30013_22</v>
      </c>
      <c r="AG783">
        <f t="shared" si="68"/>
        <v>22</v>
      </c>
    </row>
    <row r="784" spans="24:33">
      <c r="X784">
        <f t="shared" si="65"/>
        <v>2013</v>
      </c>
      <c r="Y784">
        <f t="shared" si="70"/>
        <v>13</v>
      </c>
      <c r="Z784">
        <f t="shared" si="66"/>
        <v>45</v>
      </c>
      <c r="AA784" cm="1">
        <f t="array" ref="AA784">INT(_xlfn._xlws.FILTER($V$31:$V$50,$S$31:$S$50=$Y784)*_xlfn._xlws.FILTER(N$27:N$86,$M$27:$M$86=$Z784))</f>
        <v>14193</v>
      </c>
      <c r="AB784" cm="1">
        <f t="array" ref="AB784">_xlfn._xlws.FILTER(O$27:O$86,$M$27:$M$86=$Z784)</f>
        <v>0.225</v>
      </c>
      <c r="AC784" cm="1">
        <f t="array" ref="AC784">_xlfn._xlws.FILTER(P$27:P$86,$M$27:$M$86=$Z784)</f>
        <v>0.45</v>
      </c>
      <c r="AD784" cm="1">
        <f t="array" ref="AD784">INT(_xlfn._xlws.FILTER(Q$27:Q$86,$M$27:$M$86=$Z784)*100)</f>
        <v>22</v>
      </c>
      <c r="AE784">
        <f t="shared" si="67"/>
        <v>30013</v>
      </c>
      <c r="AF784" t="str">
        <f t="shared" si="69"/>
        <v>item_30013_22</v>
      </c>
      <c r="AG784">
        <f t="shared" si="68"/>
        <v>22</v>
      </c>
    </row>
    <row r="785" spans="24:33">
      <c r="X785">
        <f t="shared" ref="X785:X848" si="71">X725+1</f>
        <v>2013</v>
      </c>
      <c r="Y785">
        <f t="shared" si="70"/>
        <v>13</v>
      </c>
      <c r="Z785">
        <f t="shared" ref="Z785:Z848" si="72">Z725</f>
        <v>46</v>
      </c>
      <c r="AA785" cm="1">
        <f t="array" ref="AA785">INT(_xlfn._xlws.FILTER($V$31:$V$50,$S$31:$S$50=$Y785)*_xlfn._xlws.FILTER(N$27:N$86,$M$27:$M$86=$Z785))</f>
        <v>14482</v>
      </c>
      <c r="AB785" cm="1">
        <f t="array" ref="AB785">_xlfn._xlws.FILTER(O$27:O$86,$M$27:$M$86=$Z785)</f>
        <v>0.23</v>
      </c>
      <c r="AC785" cm="1">
        <f t="array" ref="AC785">_xlfn._xlws.FILTER(P$27:P$86,$M$27:$M$86=$Z785)</f>
        <v>0.46</v>
      </c>
      <c r="AD785" cm="1">
        <f t="array" ref="AD785">INT(_xlfn._xlws.FILTER(Q$27:Q$86,$M$27:$M$86=$Z785)*100)</f>
        <v>23</v>
      </c>
      <c r="AE785">
        <f t="shared" ref="AE785:AE848" si="73">AE725+1</f>
        <v>30013</v>
      </c>
      <c r="AF785" t="str">
        <f t="shared" si="69"/>
        <v>item_30013_25</v>
      </c>
      <c r="AG785">
        <f t="shared" ref="AG785:AG848" si="74">AG725</f>
        <v>25</v>
      </c>
    </row>
    <row r="786" spans="24:33">
      <c r="X786">
        <f t="shared" si="71"/>
        <v>2013</v>
      </c>
      <c r="Y786">
        <f t="shared" si="70"/>
        <v>13</v>
      </c>
      <c r="Z786">
        <f t="shared" si="72"/>
        <v>47</v>
      </c>
      <c r="AA786" cm="1">
        <f t="array" ref="AA786">INT(_xlfn._xlws.FILTER($V$31:$V$50,$S$31:$S$50=$Y786)*_xlfn._xlws.FILTER(N$27:N$86,$M$27:$M$86=$Z786))</f>
        <v>14772</v>
      </c>
      <c r="AB786" cm="1">
        <f t="array" ref="AB786">_xlfn._xlws.FILTER(O$27:O$86,$M$27:$M$86=$Z786)</f>
        <v>0.235</v>
      </c>
      <c r="AC786" cm="1">
        <f t="array" ref="AC786">_xlfn._xlws.FILTER(P$27:P$86,$M$27:$M$86=$Z786)</f>
        <v>0.47</v>
      </c>
      <c r="AD786" cm="1">
        <f t="array" ref="AD786">INT(_xlfn._xlws.FILTER(Q$27:Q$86,$M$27:$M$86=$Z786)*100)</f>
        <v>23</v>
      </c>
      <c r="AE786">
        <f t="shared" si="73"/>
        <v>30013</v>
      </c>
      <c r="AF786" t="str">
        <f t="shared" si="69"/>
        <v>item_30013_25</v>
      </c>
      <c r="AG786">
        <f t="shared" si="74"/>
        <v>25</v>
      </c>
    </row>
    <row r="787" spans="24:33">
      <c r="X787">
        <f t="shared" si="71"/>
        <v>2013</v>
      </c>
      <c r="Y787">
        <f t="shared" si="70"/>
        <v>13</v>
      </c>
      <c r="Z787">
        <f t="shared" si="72"/>
        <v>48</v>
      </c>
      <c r="AA787" cm="1">
        <f t="array" ref="AA787">INT(_xlfn._xlws.FILTER($V$31:$V$50,$S$31:$S$50=$Y787)*_xlfn._xlws.FILTER(N$27:N$86,$M$27:$M$86=$Z787))</f>
        <v>15062</v>
      </c>
      <c r="AB787" cm="1">
        <f t="array" ref="AB787">_xlfn._xlws.FILTER(O$27:O$86,$M$27:$M$86=$Z787)</f>
        <v>0.24</v>
      </c>
      <c r="AC787" cm="1">
        <f t="array" ref="AC787">_xlfn._xlws.FILTER(P$27:P$86,$M$27:$M$86=$Z787)</f>
        <v>0.48</v>
      </c>
      <c r="AD787" cm="1">
        <f t="array" ref="AD787">INT(_xlfn._xlws.FILTER(Q$27:Q$86,$M$27:$M$86=$Z787)*100)</f>
        <v>24</v>
      </c>
      <c r="AE787">
        <f t="shared" si="73"/>
        <v>30013</v>
      </c>
      <c r="AF787" t="str">
        <f t="shared" si="69"/>
        <v>item_30013_25</v>
      </c>
      <c r="AG787">
        <f t="shared" si="74"/>
        <v>25</v>
      </c>
    </row>
    <row r="788" spans="24:33">
      <c r="X788">
        <f t="shared" si="71"/>
        <v>2013</v>
      </c>
      <c r="Y788">
        <f t="shared" si="70"/>
        <v>13</v>
      </c>
      <c r="Z788">
        <f t="shared" si="72"/>
        <v>49</v>
      </c>
      <c r="AA788" cm="1">
        <f t="array" ref="AA788">INT(_xlfn._xlws.FILTER($V$31:$V$50,$S$31:$S$50=$Y788)*_xlfn._xlws.FILTER(N$27:N$86,$M$27:$M$86=$Z788))</f>
        <v>15351</v>
      </c>
      <c r="AB788" cm="1">
        <f t="array" ref="AB788">_xlfn._xlws.FILTER(O$27:O$86,$M$27:$M$86=$Z788)</f>
        <v>0.245</v>
      </c>
      <c r="AC788" cm="1">
        <f t="array" ref="AC788">_xlfn._xlws.FILTER(P$27:P$86,$M$27:$M$86=$Z788)</f>
        <v>0.49</v>
      </c>
      <c r="AD788" cm="1">
        <f t="array" ref="AD788">INT(_xlfn._xlws.FILTER(Q$27:Q$86,$M$27:$M$86=$Z788)*100)</f>
        <v>24</v>
      </c>
      <c r="AE788">
        <f t="shared" si="73"/>
        <v>30013</v>
      </c>
      <c r="AF788" t="str">
        <f t="shared" si="69"/>
        <v>item_30013_25</v>
      </c>
      <c r="AG788">
        <f t="shared" si="74"/>
        <v>25</v>
      </c>
    </row>
    <row r="789" spans="24:33">
      <c r="X789">
        <f t="shared" si="71"/>
        <v>2013</v>
      </c>
      <c r="Y789">
        <f t="shared" si="70"/>
        <v>13</v>
      </c>
      <c r="Z789">
        <f t="shared" si="72"/>
        <v>50</v>
      </c>
      <c r="AA789" cm="1">
        <f t="array" ref="AA789">INT(_xlfn._xlws.FILTER($V$31:$V$50,$S$31:$S$50=$Y789)*_xlfn._xlws.FILTER(N$27:N$86,$M$27:$M$86=$Z789))</f>
        <v>15641</v>
      </c>
      <c r="AB789" cm="1">
        <f t="array" ref="AB789">_xlfn._xlws.FILTER(O$27:O$86,$M$27:$M$86=$Z789)</f>
        <v>0.25</v>
      </c>
      <c r="AC789" cm="1">
        <f t="array" ref="AC789">_xlfn._xlws.FILTER(P$27:P$86,$M$27:$M$86=$Z789)</f>
        <v>0.5</v>
      </c>
      <c r="AD789" cm="1">
        <f t="array" ref="AD789">INT(_xlfn._xlws.FILTER(Q$27:Q$86,$M$27:$M$86=$Z789)*100)</f>
        <v>25</v>
      </c>
      <c r="AE789">
        <f t="shared" si="73"/>
        <v>30013</v>
      </c>
      <c r="AF789" t="str">
        <f t="shared" ref="AF789:AF852" si="75">"item_"&amp;AE789&amp;"_"&amp;AG789</f>
        <v>item_30013_25</v>
      </c>
      <c r="AG789">
        <f t="shared" si="74"/>
        <v>25</v>
      </c>
    </row>
    <row r="790" spans="24:33">
      <c r="X790">
        <f t="shared" si="71"/>
        <v>2013</v>
      </c>
      <c r="Y790">
        <f t="shared" si="70"/>
        <v>13</v>
      </c>
      <c r="Z790">
        <f t="shared" si="72"/>
        <v>51</v>
      </c>
      <c r="AA790" cm="1">
        <f t="array" ref="AA790">INT(_xlfn._xlws.FILTER($V$31:$V$50,$S$31:$S$50=$Y790)*_xlfn._xlws.FILTER(N$27:N$86,$M$27:$M$86=$Z790))</f>
        <v>15931</v>
      </c>
      <c r="AB790" cm="1">
        <f t="array" ref="AB790">_xlfn._xlws.FILTER(O$27:O$86,$M$27:$M$86=$Z790)</f>
        <v>0.255</v>
      </c>
      <c r="AC790" cm="1">
        <f t="array" ref="AC790">_xlfn._xlws.FILTER(P$27:P$86,$M$27:$M$86=$Z790)</f>
        <v>0.51</v>
      </c>
      <c r="AD790" cm="1">
        <f t="array" ref="AD790">INT(_xlfn._xlws.FILTER(Q$27:Q$86,$M$27:$M$86=$Z790)*100)</f>
        <v>25</v>
      </c>
      <c r="AE790">
        <f t="shared" si="73"/>
        <v>30013</v>
      </c>
      <c r="AF790" t="str">
        <f t="shared" si="75"/>
        <v>item_30013_28</v>
      </c>
      <c r="AG790">
        <f t="shared" si="74"/>
        <v>28</v>
      </c>
    </row>
    <row r="791" spans="24:33">
      <c r="X791">
        <f t="shared" si="71"/>
        <v>2013</v>
      </c>
      <c r="Y791">
        <f t="shared" si="70"/>
        <v>13</v>
      </c>
      <c r="Z791">
        <f t="shared" si="72"/>
        <v>52</v>
      </c>
      <c r="AA791" cm="1">
        <f t="array" ref="AA791">INT(_xlfn._xlws.FILTER($V$31:$V$50,$S$31:$S$50=$Y791)*_xlfn._xlws.FILTER(N$27:N$86,$M$27:$M$86=$Z791))</f>
        <v>16220</v>
      </c>
      <c r="AB791" cm="1">
        <f t="array" ref="AB791">_xlfn._xlws.FILTER(O$27:O$86,$M$27:$M$86=$Z791)</f>
        <v>0.26</v>
      </c>
      <c r="AC791" cm="1">
        <f t="array" ref="AC791">_xlfn._xlws.FILTER(P$27:P$86,$M$27:$M$86=$Z791)</f>
        <v>0.52</v>
      </c>
      <c r="AD791" cm="1">
        <f t="array" ref="AD791">INT(_xlfn._xlws.FILTER(Q$27:Q$86,$M$27:$M$86=$Z791)*100)</f>
        <v>26</v>
      </c>
      <c r="AE791">
        <f t="shared" si="73"/>
        <v>30013</v>
      </c>
      <c r="AF791" t="str">
        <f t="shared" si="75"/>
        <v>item_30013_28</v>
      </c>
      <c r="AG791">
        <f t="shared" si="74"/>
        <v>28</v>
      </c>
    </row>
    <row r="792" spans="24:33">
      <c r="X792">
        <f t="shared" si="71"/>
        <v>2013</v>
      </c>
      <c r="Y792">
        <f t="shared" si="70"/>
        <v>13</v>
      </c>
      <c r="Z792">
        <f t="shared" si="72"/>
        <v>53</v>
      </c>
      <c r="AA792" cm="1">
        <f t="array" ref="AA792">INT(_xlfn._xlws.FILTER($V$31:$V$50,$S$31:$S$50=$Y792)*_xlfn._xlws.FILTER(N$27:N$86,$M$27:$M$86=$Z792))</f>
        <v>16510</v>
      </c>
      <c r="AB792" cm="1">
        <f t="array" ref="AB792">_xlfn._xlws.FILTER(O$27:O$86,$M$27:$M$86=$Z792)</f>
        <v>0.265</v>
      </c>
      <c r="AC792" cm="1">
        <f t="array" ref="AC792">_xlfn._xlws.FILTER(P$27:P$86,$M$27:$M$86=$Z792)</f>
        <v>0.53</v>
      </c>
      <c r="AD792" cm="1">
        <f t="array" ref="AD792">INT(_xlfn._xlws.FILTER(Q$27:Q$86,$M$27:$M$86=$Z792)*100)</f>
        <v>26</v>
      </c>
      <c r="AE792">
        <f t="shared" si="73"/>
        <v>30013</v>
      </c>
      <c r="AF792" t="str">
        <f t="shared" si="75"/>
        <v>item_30013_28</v>
      </c>
      <c r="AG792">
        <f t="shared" si="74"/>
        <v>28</v>
      </c>
    </row>
    <row r="793" spans="24:33">
      <c r="X793">
        <f t="shared" si="71"/>
        <v>2013</v>
      </c>
      <c r="Y793">
        <f t="shared" si="70"/>
        <v>13</v>
      </c>
      <c r="Z793">
        <f t="shared" si="72"/>
        <v>54</v>
      </c>
      <c r="AA793" cm="1">
        <f t="array" ref="AA793">INT(_xlfn._xlws.FILTER($V$31:$V$50,$S$31:$S$50=$Y793)*_xlfn._xlws.FILTER(N$27:N$86,$M$27:$M$86=$Z793))</f>
        <v>16800</v>
      </c>
      <c r="AB793" cm="1">
        <f t="array" ref="AB793">_xlfn._xlws.FILTER(O$27:O$86,$M$27:$M$86=$Z793)</f>
        <v>0.27</v>
      </c>
      <c r="AC793" cm="1">
        <f t="array" ref="AC793">_xlfn._xlws.FILTER(P$27:P$86,$M$27:$M$86=$Z793)</f>
        <v>0.54</v>
      </c>
      <c r="AD793" cm="1">
        <f t="array" ref="AD793">INT(_xlfn._xlws.FILTER(Q$27:Q$86,$M$27:$M$86=$Z793)*100)</f>
        <v>27</v>
      </c>
      <c r="AE793">
        <f t="shared" si="73"/>
        <v>30013</v>
      </c>
      <c r="AF793" t="str">
        <f t="shared" si="75"/>
        <v>item_30013_28</v>
      </c>
      <c r="AG793">
        <f t="shared" si="74"/>
        <v>28</v>
      </c>
    </row>
    <row r="794" spans="24:33">
      <c r="X794">
        <f t="shared" si="71"/>
        <v>2013</v>
      </c>
      <c r="Y794">
        <f t="shared" si="70"/>
        <v>13</v>
      </c>
      <c r="Z794">
        <f t="shared" si="72"/>
        <v>55</v>
      </c>
      <c r="AA794" cm="1">
        <f t="array" ref="AA794">INT(_xlfn._xlws.FILTER($V$31:$V$50,$S$31:$S$50=$Y794)*_xlfn._xlws.FILTER(N$27:N$86,$M$27:$M$86=$Z794))</f>
        <v>17089</v>
      </c>
      <c r="AB794" cm="1">
        <f t="array" ref="AB794">_xlfn._xlws.FILTER(O$27:O$86,$M$27:$M$86=$Z794)</f>
        <v>0.275</v>
      </c>
      <c r="AC794" cm="1">
        <f t="array" ref="AC794">_xlfn._xlws.FILTER(P$27:P$86,$M$27:$M$86=$Z794)</f>
        <v>0.55</v>
      </c>
      <c r="AD794" cm="1">
        <f t="array" ref="AD794">INT(_xlfn._xlws.FILTER(Q$27:Q$86,$M$27:$M$86=$Z794)*100)</f>
        <v>27</v>
      </c>
      <c r="AE794">
        <f t="shared" si="73"/>
        <v>30013</v>
      </c>
      <c r="AF794" t="str">
        <f t="shared" si="75"/>
        <v>item_30013_28</v>
      </c>
      <c r="AG794">
        <f t="shared" si="74"/>
        <v>28</v>
      </c>
    </row>
    <row r="795" spans="24:33">
      <c r="X795">
        <f t="shared" si="71"/>
        <v>2013</v>
      </c>
      <c r="Y795">
        <f t="shared" si="70"/>
        <v>13</v>
      </c>
      <c r="Z795">
        <f t="shared" si="72"/>
        <v>56</v>
      </c>
      <c r="AA795" cm="1">
        <f t="array" ref="AA795">INT(_xlfn._xlws.FILTER($V$31:$V$50,$S$31:$S$50=$Y795)*_xlfn._xlws.FILTER(N$27:N$86,$M$27:$M$86=$Z795))</f>
        <v>17379</v>
      </c>
      <c r="AB795" cm="1">
        <f t="array" ref="AB795">_xlfn._xlws.FILTER(O$27:O$86,$M$27:$M$86=$Z795)</f>
        <v>0.28</v>
      </c>
      <c r="AC795" cm="1">
        <f t="array" ref="AC795">_xlfn._xlws.FILTER(P$27:P$86,$M$27:$M$86=$Z795)</f>
        <v>0.56</v>
      </c>
      <c r="AD795" cm="1">
        <f t="array" ref="AD795">INT(_xlfn._xlws.FILTER(Q$27:Q$86,$M$27:$M$86=$Z795)*100)</f>
        <v>28</v>
      </c>
      <c r="AE795">
        <f t="shared" si="73"/>
        <v>30013</v>
      </c>
      <c r="AF795" t="str">
        <f t="shared" si="75"/>
        <v>item_30013_31</v>
      </c>
      <c r="AG795">
        <f t="shared" si="74"/>
        <v>31</v>
      </c>
    </row>
    <row r="796" spans="24:33">
      <c r="X796">
        <f t="shared" si="71"/>
        <v>2013</v>
      </c>
      <c r="Y796">
        <f t="shared" si="70"/>
        <v>13</v>
      </c>
      <c r="Z796">
        <f t="shared" si="72"/>
        <v>57</v>
      </c>
      <c r="AA796" cm="1">
        <f t="array" ref="AA796">INT(_xlfn._xlws.FILTER($V$31:$V$50,$S$31:$S$50=$Y796)*_xlfn._xlws.FILTER(N$27:N$86,$M$27:$M$86=$Z796))</f>
        <v>17668</v>
      </c>
      <c r="AB796" cm="1">
        <f t="array" ref="AB796">_xlfn._xlws.FILTER(O$27:O$86,$M$27:$M$86=$Z796)</f>
        <v>0.285</v>
      </c>
      <c r="AC796" cm="1">
        <f t="array" ref="AC796">_xlfn._xlws.FILTER(P$27:P$86,$M$27:$M$86=$Z796)</f>
        <v>0.57</v>
      </c>
      <c r="AD796" cm="1">
        <f t="array" ref="AD796">INT(_xlfn._xlws.FILTER(Q$27:Q$86,$M$27:$M$86=$Z796)*100)</f>
        <v>28</v>
      </c>
      <c r="AE796">
        <f t="shared" si="73"/>
        <v>30013</v>
      </c>
      <c r="AF796" t="str">
        <f t="shared" si="75"/>
        <v>item_30013_31</v>
      </c>
      <c r="AG796">
        <f t="shared" si="74"/>
        <v>31</v>
      </c>
    </row>
    <row r="797" spans="24:33">
      <c r="X797">
        <f t="shared" si="71"/>
        <v>2013</v>
      </c>
      <c r="Y797">
        <f t="shared" si="70"/>
        <v>13</v>
      </c>
      <c r="Z797">
        <f t="shared" si="72"/>
        <v>58</v>
      </c>
      <c r="AA797" cm="1">
        <f t="array" ref="AA797">INT(_xlfn._xlws.FILTER($V$31:$V$50,$S$31:$S$50=$Y797)*_xlfn._xlws.FILTER(N$27:N$86,$M$27:$M$86=$Z797))</f>
        <v>17958</v>
      </c>
      <c r="AB797" cm="1">
        <f t="array" ref="AB797">_xlfn._xlws.FILTER(O$27:O$86,$M$27:$M$86=$Z797)</f>
        <v>0.29</v>
      </c>
      <c r="AC797" cm="1">
        <f t="array" ref="AC797">_xlfn._xlws.FILTER(P$27:P$86,$M$27:$M$86=$Z797)</f>
        <v>0.58</v>
      </c>
      <c r="AD797" cm="1">
        <f t="array" ref="AD797">INT(_xlfn._xlws.FILTER(Q$27:Q$86,$M$27:$M$86=$Z797)*100)</f>
        <v>29</v>
      </c>
      <c r="AE797">
        <f t="shared" si="73"/>
        <v>30013</v>
      </c>
      <c r="AF797" t="str">
        <f t="shared" si="75"/>
        <v>item_30013_31</v>
      </c>
      <c r="AG797">
        <f t="shared" si="74"/>
        <v>31</v>
      </c>
    </row>
    <row r="798" spans="24:33">
      <c r="X798">
        <f t="shared" si="71"/>
        <v>2013</v>
      </c>
      <c r="Y798">
        <f t="shared" si="70"/>
        <v>13</v>
      </c>
      <c r="Z798">
        <f t="shared" si="72"/>
        <v>59</v>
      </c>
      <c r="AA798" cm="1">
        <f t="array" ref="AA798">INT(_xlfn._xlws.FILTER($V$31:$V$50,$S$31:$S$50=$Y798)*_xlfn._xlws.FILTER(N$27:N$86,$M$27:$M$86=$Z798))</f>
        <v>18248</v>
      </c>
      <c r="AB798" cm="1">
        <f t="array" ref="AB798">_xlfn._xlws.FILTER(O$27:O$86,$M$27:$M$86=$Z798)</f>
        <v>0.295</v>
      </c>
      <c r="AC798" cm="1">
        <f t="array" ref="AC798">_xlfn._xlws.FILTER(P$27:P$86,$M$27:$M$86=$Z798)</f>
        <v>0.59</v>
      </c>
      <c r="AD798" cm="1">
        <f t="array" ref="AD798">INT(_xlfn._xlws.FILTER(Q$27:Q$86,$M$27:$M$86=$Z798)*100)</f>
        <v>29</v>
      </c>
      <c r="AE798">
        <f t="shared" si="73"/>
        <v>30013</v>
      </c>
      <c r="AF798" t="str">
        <f t="shared" si="75"/>
        <v>item_30013_31</v>
      </c>
      <c r="AG798">
        <f t="shared" si="74"/>
        <v>31</v>
      </c>
    </row>
    <row r="799" spans="24:33">
      <c r="X799">
        <f t="shared" si="71"/>
        <v>2013</v>
      </c>
      <c r="Y799">
        <f t="shared" si="70"/>
        <v>13</v>
      </c>
      <c r="Z799">
        <f t="shared" si="72"/>
        <v>60</v>
      </c>
      <c r="AA799" cm="1">
        <f t="array" ref="AA799">INT(_xlfn._xlws.FILTER($V$31:$V$50,$S$31:$S$50=$Y799)*_xlfn._xlws.FILTER(N$27:N$86,$M$27:$M$86=$Z799))</f>
        <v>18537</v>
      </c>
      <c r="AB799" cm="1">
        <f t="array" ref="AB799">_xlfn._xlws.FILTER(O$27:O$86,$M$27:$M$86=$Z799)</f>
        <v>0.3</v>
      </c>
      <c r="AC799" cm="1">
        <f t="array" ref="AC799">_xlfn._xlws.FILTER(P$27:P$86,$M$27:$M$86=$Z799)</f>
        <v>0.6</v>
      </c>
      <c r="AD799" cm="1">
        <f t="array" ref="AD799">INT(_xlfn._xlws.FILTER(Q$27:Q$86,$M$27:$M$86=$Z799)*100)</f>
        <v>30</v>
      </c>
      <c r="AE799">
        <f t="shared" si="73"/>
        <v>30013</v>
      </c>
      <c r="AF799" t="str">
        <f t="shared" si="75"/>
        <v>item_30013_31</v>
      </c>
      <c r="AG799">
        <f t="shared" si="74"/>
        <v>31</v>
      </c>
    </row>
    <row r="800" spans="24:33">
      <c r="X800">
        <f t="shared" si="71"/>
        <v>2014</v>
      </c>
      <c r="Y800">
        <f t="shared" si="70"/>
        <v>14</v>
      </c>
      <c r="Z800">
        <f t="shared" si="72"/>
        <v>1</v>
      </c>
      <c r="AA800" cm="1">
        <f t="array" ref="AA800">INT(_xlfn._xlws.FILTER($V$31:$V$50,$S$31:$S$50=$Y800)*_xlfn._xlws.FILTER(N$27:N$86,$M$27:$M$86=$Z800))</f>
        <v>5280</v>
      </c>
      <c r="AB800" cm="1">
        <f t="array" ref="AB800">_xlfn._xlws.FILTER(O$27:O$86,$M$27:$M$86=$Z800)</f>
        <v>0.005</v>
      </c>
      <c r="AC800" cm="1">
        <f t="array" ref="AC800">_xlfn._xlws.FILTER(P$27:P$86,$M$27:$M$86=$Z800)</f>
        <v>0.01</v>
      </c>
      <c r="AD800" cm="1">
        <f t="array" ref="AD800">INT(_xlfn._xlws.FILTER(Q$27:Q$86,$M$27:$M$86=$Z800)*100)</f>
        <v>0</v>
      </c>
      <c r="AE800">
        <f t="shared" si="73"/>
        <v>30014</v>
      </c>
      <c r="AF800" t="str">
        <f t="shared" si="75"/>
        <v>item_30014_5</v>
      </c>
      <c r="AG800">
        <f t="shared" si="74"/>
        <v>5</v>
      </c>
    </row>
    <row r="801" spans="24:33">
      <c r="X801">
        <f t="shared" si="71"/>
        <v>2014</v>
      </c>
      <c r="Y801">
        <f t="shared" si="70"/>
        <v>14</v>
      </c>
      <c r="Z801">
        <f t="shared" si="72"/>
        <v>2</v>
      </c>
      <c r="AA801" cm="1">
        <f t="array" ref="AA801">INT(_xlfn._xlws.FILTER($V$31:$V$50,$S$31:$S$50=$Y801)*_xlfn._xlws.FILTER(N$27:N$86,$M$27:$M$86=$Z801))</f>
        <v>6336</v>
      </c>
      <c r="AB801" cm="1">
        <f t="array" ref="AB801">_xlfn._xlws.FILTER(O$27:O$86,$M$27:$M$86=$Z801)</f>
        <v>0.01</v>
      </c>
      <c r="AC801" cm="1">
        <f t="array" ref="AC801">_xlfn._xlws.FILTER(P$27:P$86,$M$27:$M$86=$Z801)</f>
        <v>0.02</v>
      </c>
      <c r="AD801" cm="1">
        <f t="array" ref="AD801">INT(_xlfn._xlws.FILTER(Q$27:Q$86,$M$27:$M$86=$Z801)*100)</f>
        <v>1</v>
      </c>
      <c r="AE801">
        <f t="shared" si="73"/>
        <v>30014</v>
      </c>
      <c r="AF801" t="str">
        <f t="shared" si="75"/>
        <v>item_30014_5</v>
      </c>
      <c r="AG801">
        <f t="shared" si="74"/>
        <v>5</v>
      </c>
    </row>
    <row r="802" spans="24:33">
      <c r="X802">
        <f t="shared" si="71"/>
        <v>2014</v>
      </c>
      <c r="Y802">
        <f t="shared" si="70"/>
        <v>14</v>
      </c>
      <c r="Z802">
        <f t="shared" si="72"/>
        <v>3</v>
      </c>
      <c r="AA802" cm="1">
        <f t="array" ref="AA802">INT(_xlfn._xlws.FILTER($V$31:$V$50,$S$31:$S$50=$Y802)*_xlfn._xlws.FILTER(N$27:N$86,$M$27:$M$86=$Z802))</f>
        <v>7392</v>
      </c>
      <c r="AB802" cm="1">
        <f t="array" ref="AB802">_xlfn._xlws.FILTER(O$27:O$86,$M$27:$M$86=$Z802)</f>
        <v>0.015</v>
      </c>
      <c r="AC802" cm="1">
        <f t="array" ref="AC802">_xlfn._xlws.FILTER(P$27:P$86,$M$27:$M$86=$Z802)</f>
        <v>0.03</v>
      </c>
      <c r="AD802" cm="1">
        <f t="array" ref="AD802">INT(_xlfn._xlws.FILTER(Q$27:Q$86,$M$27:$M$86=$Z802)*100)</f>
        <v>1</v>
      </c>
      <c r="AE802">
        <f t="shared" si="73"/>
        <v>30014</v>
      </c>
      <c r="AF802" t="str">
        <f t="shared" si="75"/>
        <v>item_30014_5</v>
      </c>
      <c r="AG802">
        <f t="shared" si="74"/>
        <v>5</v>
      </c>
    </row>
    <row r="803" spans="24:33">
      <c r="X803">
        <f t="shared" si="71"/>
        <v>2014</v>
      </c>
      <c r="Y803">
        <f t="shared" si="70"/>
        <v>14</v>
      </c>
      <c r="Z803">
        <f t="shared" si="72"/>
        <v>4</v>
      </c>
      <c r="AA803" cm="1">
        <f t="array" ref="AA803">INT(_xlfn._xlws.FILTER($V$31:$V$50,$S$31:$S$50=$Y803)*_xlfn._xlws.FILTER(N$27:N$86,$M$27:$M$86=$Z803))</f>
        <v>8448</v>
      </c>
      <c r="AB803" cm="1">
        <f t="array" ref="AB803">_xlfn._xlws.FILTER(O$27:O$86,$M$27:$M$86=$Z803)</f>
        <v>0.02</v>
      </c>
      <c r="AC803" cm="1">
        <f t="array" ref="AC803">_xlfn._xlws.FILTER(P$27:P$86,$M$27:$M$86=$Z803)</f>
        <v>0.04</v>
      </c>
      <c r="AD803" cm="1">
        <f t="array" ref="AD803">INT(_xlfn._xlws.FILTER(Q$27:Q$86,$M$27:$M$86=$Z803)*100)</f>
        <v>2</v>
      </c>
      <c r="AE803">
        <f t="shared" si="73"/>
        <v>30014</v>
      </c>
      <c r="AF803" t="str">
        <f t="shared" si="75"/>
        <v>item_30014_5</v>
      </c>
      <c r="AG803">
        <f t="shared" si="74"/>
        <v>5</v>
      </c>
    </row>
    <row r="804" spans="24:33">
      <c r="X804">
        <f t="shared" si="71"/>
        <v>2014</v>
      </c>
      <c r="Y804">
        <f t="shared" si="70"/>
        <v>14</v>
      </c>
      <c r="Z804">
        <f t="shared" si="72"/>
        <v>5</v>
      </c>
      <c r="AA804" cm="1">
        <f t="array" ref="AA804">INT(_xlfn._xlws.FILTER($V$31:$V$50,$S$31:$S$50=$Y804)*_xlfn._xlws.FILTER(N$27:N$86,$M$27:$M$86=$Z804))</f>
        <v>9504</v>
      </c>
      <c r="AB804" cm="1">
        <f t="array" ref="AB804">_xlfn._xlws.FILTER(O$27:O$86,$M$27:$M$86=$Z804)</f>
        <v>0.025</v>
      </c>
      <c r="AC804" cm="1">
        <f t="array" ref="AC804">_xlfn._xlws.FILTER(P$27:P$86,$M$27:$M$86=$Z804)</f>
        <v>0.05</v>
      </c>
      <c r="AD804" cm="1">
        <f t="array" ref="AD804">INT(_xlfn._xlws.FILTER(Q$27:Q$86,$M$27:$M$86=$Z804)*100)</f>
        <v>2</v>
      </c>
      <c r="AE804">
        <f t="shared" si="73"/>
        <v>30014</v>
      </c>
      <c r="AF804" t="str">
        <f t="shared" si="75"/>
        <v>item_30014_5</v>
      </c>
      <c r="AG804">
        <f t="shared" si="74"/>
        <v>5</v>
      </c>
    </row>
    <row r="805" spans="24:33">
      <c r="X805">
        <f t="shared" si="71"/>
        <v>2014</v>
      </c>
      <c r="Y805">
        <f t="shared" si="70"/>
        <v>14</v>
      </c>
      <c r="Z805">
        <f t="shared" si="72"/>
        <v>6</v>
      </c>
      <c r="AA805" cm="1">
        <f t="array" ref="AA805">INT(_xlfn._xlws.FILTER($V$31:$V$50,$S$31:$S$50=$Y805)*_xlfn._xlws.FILTER(N$27:N$86,$M$27:$M$86=$Z805))</f>
        <v>10560</v>
      </c>
      <c r="AB805" cm="1">
        <f t="array" ref="AB805">_xlfn._xlws.FILTER(O$27:O$86,$M$27:$M$86=$Z805)</f>
        <v>0.03</v>
      </c>
      <c r="AC805" cm="1">
        <f t="array" ref="AC805">_xlfn._xlws.FILTER(P$27:P$86,$M$27:$M$86=$Z805)</f>
        <v>0.06</v>
      </c>
      <c r="AD805" cm="1">
        <f t="array" ref="AD805">INT(_xlfn._xlws.FILTER(Q$27:Q$86,$M$27:$M$86=$Z805)*100)</f>
        <v>3</v>
      </c>
      <c r="AE805">
        <f t="shared" si="73"/>
        <v>30014</v>
      </c>
      <c r="AF805" t="str">
        <f t="shared" si="75"/>
        <v>item_30014_7</v>
      </c>
      <c r="AG805">
        <f t="shared" si="74"/>
        <v>7</v>
      </c>
    </row>
    <row r="806" spans="24:33">
      <c r="X806">
        <f t="shared" si="71"/>
        <v>2014</v>
      </c>
      <c r="Y806">
        <f t="shared" si="70"/>
        <v>14</v>
      </c>
      <c r="Z806">
        <f t="shared" si="72"/>
        <v>7</v>
      </c>
      <c r="AA806" cm="1">
        <f t="array" ref="AA806">INT(_xlfn._xlws.FILTER($V$31:$V$50,$S$31:$S$50=$Y806)*_xlfn._xlws.FILTER(N$27:N$86,$M$27:$M$86=$Z806))</f>
        <v>11616</v>
      </c>
      <c r="AB806" cm="1">
        <f t="array" ref="AB806">_xlfn._xlws.FILTER(O$27:O$86,$M$27:$M$86=$Z806)</f>
        <v>0.035</v>
      </c>
      <c r="AC806" cm="1">
        <f t="array" ref="AC806">_xlfn._xlws.FILTER(P$27:P$86,$M$27:$M$86=$Z806)</f>
        <v>0.07</v>
      </c>
      <c r="AD806" cm="1">
        <f t="array" ref="AD806">INT(_xlfn._xlws.FILTER(Q$27:Q$86,$M$27:$M$86=$Z806)*100)</f>
        <v>3</v>
      </c>
      <c r="AE806">
        <f t="shared" si="73"/>
        <v>30014</v>
      </c>
      <c r="AF806" t="str">
        <f t="shared" si="75"/>
        <v>item_30014_7</v>
      </c>
      <c r="AG806">
        <f t="shared" si="74"/>
        <v>7</v>
      </c>
    </row>
    <row r="807" spans="24:33">
      <c r="X807">
        <f t="shared" si="71"/>
        <v>2014</v>
      </c>
      <c r="Y807">
        <f t="shared" si="70"/>
        <v>14</v>
      </c>
      <c r="Z807">
        <f t="shared" si="72"/>
        <v>8</v>
      </c>
      <c r="AA807" cm="1">
        <f t="array" ref="AA807">INT(_xlfn._xlws.FILTER($V$31:$V$50,$S$31:$S$50=$Y807)*_xlfn._xlws.FILTER(N$27:N$86,$M$27:$M$86=$Z807))</f>
        <v>12672</v>
      </c>
      <c r="AB807" cm="1">
        <f t="array" ref="AB807">_xlfn._xlws.FILTER(O$27:O$86,$M$27:$M$86=$Z807)</f>
        <v>0.04</v>
      </c>
      <c r="AC807" cm="1">
        <f t="array" ref="AC807">_xlfn._xlws.FILTER(P$27:P$86,$M$27:$M$86=$Z807)</f>
        <v>0.08</v>
      </c>
      <c r="AD807" cm="1">
        <f t="array" ref="AD807">INT(_xlfn._xlws.FILTER(Q$27:Q$86,$M$27:$M$86=$Z807)*100)</f>
        <v>4</v>
      </c>
      <c r="AE807">
        <f t="shared" si="73"/>
        <v>30014</v>
      </c>
      <c r="AF807" t="str">
        <f t="shared" si="75"/>
        <v>item_30014_7</v>
      </c>
      <c r="AG807">
        <f t="shared" si="74"/>
        <v>7</v>
      </c>
    </row>
    <row r="808" spans="24:33">
      <c r="X808">
        <f t="shared" si="71"/>
        <v>2014</v>
      </c>
      <c r="Y808">
        <f t="shared" si="70"/>
        <v>14</v>
      </c>
      <c r="Z808">
        <f t="shared" si="72"/>
        <v>9</v>
      </c>
      <c r="AA808" cm="1">
        <f t="array" ref="AA808">INT(_xlfn._xlws.FILTER($V$31:$V$50,$S$31:$S$50=$Y808)*_xlfn._xlws.FILTER(N$27:N$86,$M$27:$M$86=$Z808))</f>
        <v>13728</v>
      </c>
      <c r="AB808" cm="1">
        <f t="array" ref="AB808">_xlfn._xlws.FILTER(O$27:O$86,$M$27:$M$86=$Z808)</f>
        <v>0.045</v>
      </c>
      <c r="AC808" cm="1">
        <f t="array" ref="AC808">_xlfn._xlws.FILTER(P$27:P$86,$M$27:$M$86=$Z808)</f>
        <v>0.09</v>
      </c>
      <c r="AD808" cm="1">
        <f t="array" ref="AD808">INT(_xlfn._xlws.FILTER(Q$27:Q$86,$M$27:$M$86=$Z808)*100)</f>
        <v>4</v>
      </c>
      <c r="AE808">
        <f t="shared" si="73"/>
        <v>30014</v>
      </c>
      <c r="AF808" t="str">
        <f t="shared" si="75"/>
        <v>item_30014_7</v>
      </c>
      <c r="AG808">
        <f t="shared" si="74"/>
        <v>7</v>
      </c>
    </row>
    <row r="809" spans="24:33">
      <c r="X809">
        <f t="shared" si="71"/>
        <v>2014</v>
      </c>
      <c r="Y809">
        <f t="shared" si="70"/>
        <v>14</v>
      </c>
      <c r="Z809">
        <f t="shared" si="72"/>
        <v>10</v>
      </c>
      <c r="AA809" cm="1">
        <f t="array" ref="AA809">INT(_xlfn._xlws.FILTER($V$31:$V$50,$S$31:$S$50=$Y809)*_xlfn._xlws.FILTER(N$27:N$86,$M$27:$M$86=$Z809))</f>
        <v>14784</v>
      </c>
      <c r="AB809" cm="1">
        <f t="array" ref="AB809">_xlfn._xlws.FILTER(O$27:O$86,$M$27:$M$86=$Z809)</f>
        <v>0.05</v>
      </c>
      <c r="AC809" cm="1">
        <f t="array" ref="AC809">_xlfn._xlws.FILTER(P$27:P$86,$M$27:$M$86=$Z809)</f>
        <v>0.1</v>
      </c>
      <c r="AD809" cm="1">
        <f t="array" ref="AD809">INT(_xlfn._xlws.FILTER(Q$27:Q$86,$M$27:$M$86=$Z809)*100)</f>
        <v>5</v>
      </c>
      <c r="AE809">
        <f t="shared" si="73"/>
        <v>30014</v>
      </c>
      <c r="AF809" t="str">
        <f t="shared" si="75"/>
        <v>item_30014_7</v>
      </c>
      <c r="AG809">
        <f t="shared" si="74"/>
        <v>7</v>
      </c>
    </row>
    <row r="810" spans="24:33">
      <c r="X810">
        <f t="shared" si="71"/>
        <v>2014</v>
      </c>
      <c r="Y810">
        <f t="shared" si="70"/>
        <v>14</v>
      </c>
      <c r="Z810">
        <f t="shared" si="72"/>
        <v>11</v>
      </c>
      <c r="AA810" cm="1">
        <f t="array" ref="AA810">INT(_xlfn._xlws.FILTER($V$31:$V$50,$S$31:$S$50=$Y810)*_xlfn._xlws.FILTER(N$27:N$86,$M$27:$M$86=$Z810))</f>
        <v>15840</v>
      </c>
      <c r="AB810" cm="1">
        <f t="array" ref="AB810">_xlfn._xlws.FILTER(O$27:O$86,$M$27:$M$86=$Z810)</f>
        <v>0.055</v>
      </c>
      <c r="AC810" cm="1">
        <f t="array" ref="AC810">_xlfn._xlws.FILTER(P$27:P$86,$M$27:$M$86=$Z810)</f>
        <v>0.11</v>
      </c>
      <c r="AD810" cm="1">
        <f t="array" ref="AD810">INT(_xlfn._xlws.FILTER(Q$27:Q$86,$M$27:$M$86=$Z810)*100)</f>
        <v>5</v>
      </c>
      <c r="AE810">
        <f t="shared" si="73"/>
        <v>30014</v>
      </c>
      <c r="AF810" t="str">
        <f t="shared" si="75"/>
        <v>item_30014_9</v>
      </c>
      <c r="AG810">
        <f t="shared" si="74"/>
        <v>9</v>
      </c>
    </row>
    <row r="811" spans="24:33">
      <c r="X811">
        <f t="shared" si="71"/>
        <v>2014</v>
      </c>
      <c r="Y811">
        <f t="shared" si="70"/>
        <v>14</v>
      </c>
      <c r="Z811">
        <f t="shared" si="72"/>
        <v>12</v>
      </c>
      <c r="AA811" cm="1">
        <f t="array" ref="AA811">INT(_xlfn._xlws.FILTER($V$31:$V$50,$S$31:$S$50=$Y811)*_xlfn._xlws.FILTER(N$27:N$86,$M$27:$M$86=$Z811))</f>
        <v>16896</v>
      </c>
      <c r="AB811" cm="1">
        <f t="array" ref="AB811">_xlfn._xlws.FILTER(O$27:O$86,$M$27:$M$86=$Z811)</f>
        <v>0.06</v>
      </c>
      <c r="AC811" cm="1">
        <f t="array" ref="AC811">_xlfn._xlws.FILTER(P$27:P$86,$M$27:$M$86=$Z811)</f>
        <v>0.12</v>
      </c>
      <c r="AD811" cm="1">
        <f t="array" ref="AD811">INT(_xlfn._xlws.FILTER(Q$27:Q$86,$M$27:$M$86=$Z811)*100)</f>
        <v>6</v>
      </c>
      <c r="AE811">
        <f t="shared" si="73"/>
        <v>30014</v>
      </c>
      <c r="AF811" t="str">
        <f t="shared" si="75"/>
        <v>item_30014_9</v>
      </c>
      <c r="AG811">
        <f t="shared" si="74"/>
        <v>9</v>
      </c>
    </row>
    <row r="812" spans="24:33">
      <c r="X812">
        <f t="shared" si="71"/>
        <v>2014</v>
      </c>
      <c r="Y812">
        <f t="shared" si="70"/>
        <v>14</v>
      </c>
      <c r="Z812">
        <f t="shared" si="72"/>
        <v>13</v>
      </c>
      <c r="AA812" cm="1">
        <f t="array" ref="AA812">INT(_xlfn._xlws.FILTER($V$31:$V$50,$S$31:$S$50=$Y812)*_xlfn._xlws.FILTER(N$27:N$86,$M$27:$M$86=$Z812))</f>
        <v>17952</v>
      </c>
      <c r="AB812" cm="1">
        <f t="array" ref="AB812">_xlfn._xlws.FILTER(O$27:O$86,$M$27:$M$86=$Z812)</f>
        <v>0.065</v>
      </c>
      <c r="AC812" cm="1">
        <f t="array" ref="AC812">_xlfn._xlws.FILTER(P$27:P$86,$M$27:$M$86=$Z812)</f>
        <v>0.13</v>
      </c>
      <c r="AD812" cm="1">
        <f t="array" ref="AD812">INT(_xlfn._xlws.FILTER(Q$27:Q$86,$M$27:$M$86=$Z812)*100)</f>
        <v>6</v>
      </c>
      <c r="AE812">
        <f t="shared" si="73"/>
        <v>30014</v>
      </c>
      <c r="AF812" t="str">
        <f t="shared" si="75"/>
        <v>item_30014_9</v>
      </c>
      <c r="AG812">
        <f t="shared" si="74"/>
        <v>9</v>
      </c>
    </row>
    <row r="813" spans="24:33">
      <c r="X813">
        <f t="shared" si="71"/>
        <v>2014</v>
      </c>
      <c r="Y813">
        <f t="shared" si="70"/>
        <v>14</v>
      </c>
      <c r="Z813">
        <f t="shared" si="72"/>
        <v>14</v>
      </c>
      <c r="AA813" cm="1">
        <f t="array" ref="AA813">INT(_xlfn._xlws.FILTER($V$31:$V$50,$S$31:$S$50=$Y813)*_xlfn._xlws.FILTER(N$27:N$86,$M$27:$M$86=$Z813))</f>
        <v>19008</v>
      </c>
      <c r="AB813" cm="1">
        <f t="array" ref="AB813">_xlfn._xlws.FILTER(O$27:O$86,$M$27:$M$86=$Z813)</f>
        <v>0.07</v>
      </c>
      <c r="AC813" cm="1">
        <f t="array" ref="AC813">_xlfn._xlws.FILTER(P$27:P$86,$M$27:$M$86=$Z813)</f>
        <v>0.14</v>
      </c>
      <c r="AD813" cm="1">
        <f t="array" ref="AD813">INT(_xlfn._xlws.FILTER(Q$27:Q$86,$M$27:$M$86=$Z813)*100)</f>
        <v>7</v>
      </c>
      <c r="AE813">
        <f t="shared" si="73"/>
        <v>30014</v>
      </c>
      <c r="AF813" t="str">
        <f t="shared" si="75"/>
        <v>item_30014_9</v>
      </c>
      <c r="AG813">
        <f t="shared" si="74"/>
        <v>9</v>
      </c>
    </row>
    <row r="814" spans="24:33">
      <c r="X814">
        <f t="shared" si="71"/>
        <v>2014</v>
      </c>
      <c r="Y814">
        <f t="shared" si="70"/>
        <v>14</v>
      </c>
      <c r="Z814">
        <f t="shared" si="72"/>
        <v>15</v>
      </c>
      <c r="AA814" cm="1">
        <f t="array" ref="AA814">INT(_xlfn._xlws.FILTER($V$31:$V$50,$S$31:$S$50=$Y814)*_xlfn._xlws.FILTER(N$27:N$86,$M$27:$M$86=$Z814))</f>
        <v>20064</v>
      </c>
      <c r="AB814" cm="1">
        <f t="array" ref="AB814">_xlfn._xlws.FILTER(O$27:O$86,$M$27:$M$86=$Z814)</f>
        <v>0.075</v>
      </c>
      <c r="AC814" cm="1">
        <f t="array" ref="AC814">_xlfn._xlws.FILTER(P$27:P$86,$M$27:$M$86=$Z814)</f>
        <v>0.15</v>
      </c>
      <c r="AD814" cm="1">
        <f t="array" ref="AD814">INT(_xlfn._xlws.FILTER(Q$27:Q$86,$M$27:$M$86=$Z814)*100)</f>
        <v>7</v>
      </c>
      <c r="AE814">
        <f t="shared" si="73"/>
        <v>30014</v>
      </c>
      <c r="AF814" t="str">
        <f t="shared" si="75"/>
        <v>item_30014_9</v>
      </c>
      <c r="AG814">
        <f t="shared" si="74"/>
        <v>9</v>
      </c>
    </row>
    <row r="815" spans="24:33">
      <c r="X815">
        <f t="shared" si="71"/>
        <v>2014</v>
      </c>
      <c r="Y815">
        <f t="shared" si="70"/>
        <v>14</v>
      </c>
      <c r="Z815">
        <f t="shared" si="72"/>
        <v>16</v>
      </c>
      <c r="AA815" cm="1">
        <f t="array" ref="AA815">INT(_xlfn._xlws.FILTER($V$31:$V$50,$S$31:$S$50=$Y815)*_xlfn._xlws.FILTER(N$27:N$86,$M$27:$M$86=$Z815))</f>
        <v>21120</v>
      </c>
      <c r="AB815" cm="1">
        <f t="array" ref="AB815">_xlfn._xlws.FILTER(O$27:O$86,$M$27:$M$86=$Z815)</f>
        <v>0.08</v>
      </c>
      <c r="AC815" cm="1">
        <f t="array" ref="AC815">_xlfn._xlws.FILTER(P$27:P$86,$M$27:$M$86=$Z815)</f>
        <v>0.16</v>
      </c>
      <c r="AD815" cm="1">
        <f t="array" ref="AD815">INT(_xlfn._xlws.FILTER(Q$27:Q$86,$M$27:$M$86=$Z815)*100)</f>
        <v>8</v>
      </c>
      <c r="AE815">
        <f t="shared" si="73"/>
        <v>30014</v>
      </c>
      <c r="AF815" t="str">
        <f t="shared" si="75"/>
        <v>item_30014_11</v>
      </c>
      <c r="AG815">
        <f t="shared" si="74"/>
        <v>11</v>
      </c>
    </row>
    <row r="816" spans="24:33">
      <c r="X816">
        <f t="shared" si="71"/>
        <v>2014</v>
      </c>
      <c r="Y816">
        <f t="shared" si="70"/>
        <v>14</v>
      </c>
      <c r="Z816">
        <f t="shared" si="72"/>
        <v>17</v>
      </c>
      <c r="AA816" cm="1">
        <f t="array" ref="AA816">INT(_xlfn._xlws.FILTER($V$31:$V$50,$S$31:$S$50=$Y816)*_xlfn._xlws.FILTER(N$27:N$86,$M$27:$M$86=$Z816))</f>
        <v>22176</v>
      </c>
      <c r="AB816" cm="1">
        <f t="array" ref="AB816">_xlfn._xlws.FILTER(O$27:O$86,$M$27:$M$86=$Z816)</f>
        <v>0.085</v>
      </c>
      <c r="AC816" cm="1">
        <f t="array" ref="AC816">_xlfn._xlws.FILTER(P$27:P$86,$M$27:$M$86=$Z816)</f>
        <v>0.17</v>
      </c>
      <c r="AD816" cm="1">
        <f t="array" ref="AD816">INT(_xlfn._xlws.FILTER(Q$27:Q$86,$M$27:$M$86=$Z816)*100)</f>
        <v>8</v>
      </c>
      <c r="AE816">
        <f t="shared" si="73"/>
        <v>30014</v>
      </c>
      <c r="AF816" t="str">
        <f t="shared" si="75"/>
        <v>item_30014_11</v>
      </c>
      <c r="AG816">
        <f t="shared" si="74"/>
        <v>11</v>
      </c>
    </row>
    <row r="817" spans="24:33">
      <c r="X817">
        <f t="shared" si="71"/>
        <v>2014</v>
      </c>
      <c r="Y817">
        <f t="shared" si="70"/>
        <v>14</v>
      </c>
      <c r="Z817">
        <f t="shared" si="72"/>
        <v>18</v>
      </c>
      <c r="AA817" cm="1">
        <f t="array" ref="AA817">INT(_xlfn._xlws.FILTER($V$31:$V$50,$S$31:$S$50=$Y817)*_xlfn._xlws.FILTER(N$27:N$86,$M$27:$M$86=$Z817))</f>
        <v>23232</v>
      </c>
      <c r="AB817" cm="1">
        <f t="array" ref="AB817">_xlfn._xlws.FILTER(O$27:O$86,$M$27:$M$86=$Z817)</f>
        <v>0.09</v>
      </c>
      <c r="AC817" cm="1">
        <f t="array" ref="AC817">_xlfn._xlws.FILTER(P$27:P$86,$M$27:$M$86=$Z817)</f>
        <v>0.18</v>
      </c>
      <c r="AD817" cm="1">
        <f t="array" ref="AD817">INT(_xlfn._xlws.FILTER(Q$27:Q$86,$M$27:$M$86=$Z817)*100)</f>
        <v>9</v>
      </c>
      <c r="AE817">
        <f t="shared" si="73"/>
        <v>30014</v>
      </c>
      <c r="AF817" t="str">
        <f t="shared" si="75"/>
        <v>item_30014_11</v>
      </c>
      <c r="AG817">
        <f t="shared" si="74"/>
        <v>11</v>
      </c>
    </row>
    <row r="818" spans="24:33">
      <c r="X818">
        <f t="shared" si="71"/>
        <v>2014</v>
      </c>
      <c r="Y818">
        <f t="shared" si="70"/>
        <v>14</v>
      </c>
      <c r="Z818">
        <f t="shared" si="72"/>
        <v>19</v>
      </c>
      <c r="AA818" cm="1">
        <f t="array" ref="AA818">INT(_xlfn._xlws.FILTER($V$31:$V$50,$S$31:$S$50=$Y818)*_xlfn._xlws.FILTER(N$27:N$86,$M$27:$M$86=$Z818))</f>
        <v>24288</v>
      </c>
      <c r="AB818" cm="1">
        <f t="array" ref="AB818">_xlfn._xlws.FILTER(O$27:O$86,$M$27:$M$86=$Z818)</f>
        <v>0.095</v>
      </c>
      <c r="AC818" cm="1">
        <f t="array" ref="AC818">_xlfn._xlws.FILTER(P$27:P$86,$M$27:$M$86=$Z818)</f>
        <v>0.19</v>
      </c>
      <c r="AD818" cm="1">
        <f t="array" ref="AD818">INT(_xlfn._xlws.FILTER(Q$27:Q$86,$M$27:$M$86=$Z818)*100)</f>
        <v>9</v>
      </c>
      <c r="AE818">
        <f t="shared" si="73"/>
        <v>30014</v>
      </c>
      <c r="AF818" t="str">
        <f t="shared" si="75"/>
        <v>item_30014_11</v>
      </c>
      <c r="AG818">
        <f t="shared" si="74"/>
        <v>11</v>
      </c>
    </row>
    <row r="819" spans="24:33">
      <c r="X819">
        <f t="shared" si="71"/>
        <v>2014</v>
      </c>
      <c r="Y819">
        <f t="shared" si="70"/>
        <v>14</v>
      </c>
      <c r="Z819">
        <f t="shared" si="72"/>
        <v>20</v>
      </c>
      <c r="AA819" cm="1">
        <f t="array" ref="AA819">INT(_xlfn._xlws.FILTER($V$31:$V$50,$S$31:$S$50=$Y819)*_xlfn._xlws.FILTER(N$27:N$86,$M$27:$M$86=$Z819))</f>
        <v>25344</v>
      </c>
      <c r="AB819" cm="1">
        <f t="array" ref="AB819">_xlfn._xlws.FILTER(O$27:O$86,$M$27:$M$86=$Z819)</f>
        <v>0.1</v>
      </c>
      <c r="AC819" cm="1">
        <f t="array" ref="AC819">_xlfn._xlws.FILTER(P$27:P$86,$M$27:$M$86=$Z819)</f>
        <v>0.2</v>
      </c>
      <c r="AD819" cm="1">
        <f t="array" ref="AD819">INT(_xlfn._xlws.FILTER(Q$27:Q$86,$M$27:$M$86=$Z819)*100)</f>
        <v>10</v>
      </c>
      <c r="AE819">
        <f t="shared" si="73"/>
        <v>30014</v>
      </c>
      <c r="AF819" t="str">
        <f t="shared" si="75"/>
        <v>item_30014_11</v>
      </c>
      <c r="AG819">
        <f t="shared" si="74"/>
        <v>11</v>
      </c>
    </row>
    <row r="820" spans="24:33">
      <c r="X820">
        <f t="shared" si="71"/>
        <v>2014</v>
      </c>
      <c r="Y820">
        <f t="shared" si="70"/>
        <v>14</v>
      </c>
      <c r="Z820">
        <f t="shared" si="72"/>
        <v>21</v>
      </c>
      <c r="AA820" cm="1">
        <f t="array" ref="AA820">INT(_xlfn._xlws.FILTER($V$31:$V$50,$S$31:$S$50=$Y820)*_xlfn._xlws.FILTER(N$27:N$86,$M$27:$M$86=$Z820))</f>
        <v>26400</v>
      </c>
      <c r="AB820" cm="1">
        <f t="array" ref="AB820">_xlfn._xlws.FILTER(O$27:O$86,$M$27:$M$86=$Z820)</f>
        <v>0.105</v>
      </c>
      <c r="AC820" cm="1">
        <f t="array" ref="AC820">_xlfn._xlws.FILTER(P$27:P$86,$M$27:$M$86=$Z820)</f>
        <v>0.21</v>
      </c>
      <c r="AD820" cm="1">
        <f t="array" ref="AD820">INT(_xlfn._xlws.FILTER(Q$27:Q$86,$M$27:$M$86=$Z820)*100)</f>
        <v>10</v>
      </c>
      <c r="AE820">
        <f t="shared" si="73"/>
        <v>30014</v>
      </c>
      <c r="AF820" t="str">
        <f t="shared" si="75"/>
        <v>item_30014_13</v>
      </c>
      <c r="AG820">
        <f t="shared" si="74"/>
        <v>13</v>
      </c>
    </row>
    <row r="821" spans="24:33">
      <c r="X821">
        <f t="shared" si="71"/>
        <v>2014</v>
      </c>
      <c r="Y821">
        <f t="shared" ref="Y821:Y884" si="76">Y761+1</f>
        <v>14</v>
      </c>
      <c r="Z821">
        <f t="shared" si="72"/>
        <v>22</v>
      </c>
      <c r="AA821" cm="1">
        <f t="array" ref="AA821">INT(_xlfn._xlws.FILTER($V$31:$V$50,$S$31:$S$50=$Y821)*_xlfn._xlws.FILTER(N$27:N$86,$M$27:$M$86=$Z821))</f>
        <v>27456</v>
      </c>
      <c r="AB821" cm="1">
        <f t="array" ref="AB821">_xlfn._xlws.FILTER(O$27:O$86,$M$27:$M$86=$Z821)</f>
        <v>0.11</v>
      </c>
      <c r="AC821" cm="1">
        <f t="array" ref="AC821">_xlfn._xlws.FILTER(P$27:P$86,$M$27:$M$86=$Z821)</f>
        <v>0.22</v>
      </c>
      <c r="AD821" cm="1">
        <f t="array" ref="AD821">INT(_xlfn._xlws.FILTER(Q$27:Q$86,$M$27:$M$86=$Z821)*100)</f>
        <v>11</v>
      </c>
      <c r="AE821">
        <f t="shared" si="73"/>
        <v>30014</v>
      </c>
      <c r="AF821" t="str">
        <f t="shared" si="75"/>
        <v>item_30014_13</v>
      </c>
      <c r="AG821">
        <f t="shared" si="74"/>
        <v>13</v>
      </c>
    </row>
    <row r="822" spans="24:33">
      <c r="X822">
        <f t="shared" si="71"/>
        <v>2014</v>
      </c>
      <c r="Y822">
        <f t="shared" si="76"/>
        <v>14</v>
      </c>
      <c r="Z822">
        <f t="shared" si="72"/>
        <v>23</v>
      </c>
      <c r="AA822" cm="1">
        <f t="array" ref="AA822">INT(_xlfn._xlws.FILTER($V$31:$V$50,$S$31:$S$50=$Y822)*_xlfn._xlws.FILTER(N$27:N$86,$M$27:$M$86=$Z822))</f>
        <v>28512</v>
      </c>
      <c r="AB822" cm="1">
        <f t="array" ref="AB822">_xlfn._xlws.FILTER(O$27:O$86,$M$27:$M$86=$Z822)</f>
        <v>0.115</v>
      </c>
      <c r="AC822" cm="1">
        <f t="array" ref="AC822">_xlfn._xlws.FILTER(P$27:P$86,$M$27:$M$86=$Z822)</f>
        <v>0.23</v>
      </c>
      <c r="AD822" cm="1">
        <f t="array" ref="AD822">INT(_xlfn._xlws.FILTER(Q$27:Q$86,$M$27:$M$86=$Z822)*100)</f>
        <v>11</v>
      </c>
      <c r="AE822">
        <f t="shared" si="73"/>
        <v>30014</v>
      </c>
      <c r="AF822" t="str">
        <f t="shared" si="75"/>
        <v>item_30014_13</v>
      </c>
      <c r="AG822">
        <f t="shared" si="74"/>
        <v>13</v>
      </c>
    </row>
    <row r="823" spans="24:33">
      <c r="X823">
        <f t="shared" si="71"/>
        <v>2014</v>
      </c>
      <c r="Y823">
        <f t="shared" si="76"/>
        <v>14</v>
      </c>
      <c r="Z823">
        <f t="shared" si="72"/>
        <v>24</v>
      </c>
      <c r="AA823" cm="1">
        <f t="array" ref="AA823">INT(_xlfn._xlws.FILTER($V$31:$V$50,$S$31:$S$50=$Y823)*_xlfn._xlws.FILTER(N$27:N$86,$M$27:$M$86=$Z823))</f>
        <v>29568</v>
      </c>
      <c r="AB823" cm="1">
        <f t="array" ref="AB823">_xlfn._xlws.FILTER(O$27:O$86,$M$27:$M$86=$Z823)</f>
        <v>0.12</v>
      </c>
      <c r="AC823" cm="1">
        <f t="array" ref="AC823">_xlfn._xlws.FILTER(P$27:P$86,$M$27:$M$86=$Z823)</f>
        <v>0.24</v>
      </c>
      <c r="AD823" cm="1">
        <f t="array" ref="AD823">INT(_xlfn._xlws.FILTER(Q$27:Q$86,$M$27:$M$86=$Z823)*100)</f>
        <v>12</v>
      </c>
      <c r="AE823">
        <f t="shared" si="73"/>
        <v>30014</v>
      </c>
      <c r="AF823" t="str">
        <f t="shared" si="75"/>
        <v>item_30014_13</v>
      </c>
      <c r="AG823">
        <f t="shared" si="74"/>
        <v>13</v>
      </c>
    </row>
    <row r="824" spans="24:33">
      <c r="X824">
        <f t="shared" si="71"/>
        <v>2014</v>
      </c>
      <c r="Y824">
        <f t="shared" si="76"/>
        <v>14</v>
      </c>
      <c r="Z824">
        <f t="shared" si="72"/>
        <v>25</v>
      </c>
      <c r="AA824" cm="1">
        <f t="array" ref="AA824">INT(_xlfn._xlws.FILTER($V$31:$V$50,$S$31:$S$50=$Y824)*_xlfn._xlws.FILTER(N$27:N$86,$M$27:$M$86=$Z824))</f>
        <v>30625</v>
      </c>
      <c r="AB824" cm="1">
        <f t="array" ref="AB824">_xlfn._xlws.FILTER(O$27:O$86,$M$27:$M$86=$Z824)</f>
        <v>0.125</v>
      </c>
      <c r="AC824" cm="1">
        <f t="array" ref="AC824">_xlfn._xlws.FILTER(P$27:P$86,$M$27:$M$86=$Z824)</f>
        <v>0.25</v>
      </c>
      <c r="AD824" cm="1">
        <f t="array" ref="AD824">INT(_xlfn._xlws.FILTER(Q$27:Q$86,$M$27:$M$86=$Z824)*100)</f>
        <v>12</v>
      </c>
      <c r="AE824">
        <f t="shared" si="73"/>
        <v>30014</v>
      </c>
      <c r="AF824" t="str">
        <f t="shared" si="75"/>
        <v>item_30014_13</v>
      </c>
      <c r="AG824">
        <f t="shared" si="74"/>
        <v>13</v>
      </c>
    </row>
    <row r="825" spans="24:33">
      <c r="X825">
        <f t="shared" si="71"/>
        <v>2014</v>
      </c>
      <c r="Y825">
        <f t="shared" si="76"/>
        <v>14</v>
      </c>
      <c r="Z825">
        <f t="shared" si="72"/>
        <v>26</v>
      </c>
      <c r="AA825" cm="1">
        <f t="array" ref="AA825">INT(_xlfn._xlws.FILTER($V$31:$V$50,$S$31:$S$50=$Y825)*_xlfn._xlws.FILTER(N$27:N$86,$M$27:$M$86=$Z825))</f>
        <v>31681</v>
      </c>
      <c r="AB825" cm="1">
        <f t="array" ref="AB825">_xlfn._xlws.FILTER(O$27:O$86,$M$27:$M$86=$Z825)</f>
        <v>0.13</v>
      </c>
      <c r="AC825" cm="1">
        <f t="array" ref="AC825">_xlfn._xlws.FILTER(P$27:P$86,$M$27:$M$86=$Z825)</f>
        <v>0.26</v>
      </c>
      <c r="AD825" cm="1">
        <f t="array" ref="AD825">INT(_xlfn._xlws.FILTER(Q$27:Q$86,$M$27:$M$86=$Z825)*100)</f>
        <v>13</v>
      </c>
      <c r="AE825">
        <f t="shared" si="73"/>
        <v>30014</v>
      </c>
      <c r="AF825" t="str">
        <f t="shared" si="75"/>
        <v>item_30014_15</v>
      </c>
      <c r="AG825">
        <f t="shared" si="74"/>
        <v>15</v>
      </c>
    </row>
    <row r="826" spans="24:33">
      <c r="X826">
        <f t="shared" si="71"/>
        <v>2014</v>
      </c>
      <c r="Y826">
        <f t="shared" si="76"/>
        <v>14</v>
      </c>
      <c r="Z826">
        <f t="shared" si="72"/>
        <v>27</v>
      </c>
      <c r="AA826" cm="1">
        <f t="array" ref="AA826">INT(_xlfn._xlws.FILTER($V$31:$V$50,$S$31:$S$50=$Y826)*_xlfn._xlws.FILTER(N$27:N$86,$M$27:$M$86=$Z826))</f>
        <v>32737</v>
      </c>
      <c r="AB826" cm="1">
        <f t="array" ref="AB826">_xlfn._xlws.FILTER(O$27:O$86,$M$27:$M$86=$Z826)</f>
        <v>0.135</v>
      </c>
      <c r="AC826" cm="1">
        <f t="array" ref="AC826">_xlfn._xlws.FILTER(P$27:P$86,$M$27:$M$86=$Z826)</f>
        <v>0.27</v>
      </c>
      <c r="AD826" cm="1">
        <f t="array" ref="AD826">INT(_xlfn._xlws.FILTER(Q$27:Q$86,$M$27:$M$86=$Z826)*100)</f>
        <v>13</v>
      </c>
      <c r="AE826">
        <f t="shared" si="73"/>
        <v>30014</v>
      </c>
      <c r="AF826" t="str">
        <f t="shared" si="75"/>
        <v>item_30014_15</v>
      </c>
      <c r="AG826">
        <f t="shared" si="74"/>
        <v>15</v>
      </c>
    </row>
    <row r="827" spans="24:33">
      <c r="X827">
        <f t="shared" si="71"/>
        <v>2014</v>
      </c>
      <c r="Y827">
        <f t="shared" si="76"/>
        <v>14</v>
      </c>
      <c r="Z827">
        <f t="shared" si="72"/>
        <v>28</v>
      </c>
      <c r="AA827" cm="1">
        <f t="array" ref="AA827">INT(_xlfn._xlws.FILTER($V$31:$V$50,$S$31:$S$50=$Y827)*_xlfn._xlws.FILTER(N$27:N$86,$M$27:$M$86=$Z827))</f>
        <v>33793</v>
      </c>
      <c r="AB827" cm="1">
        <f t="array" ref="AB827">_xlfn._xlws.FILTER(O$27:O$86,$M$27:$M$86=$Z827)</f>
        <v>0.14</v>
      </c>
      <c r="AC827" cm="1">
        <f t="array" ref="AC827">_xlfn._xlws.FILTER(P$27:P$86,$M$27:$M$86=$Z827)</f>
        <v>0.28</v>
      </c>
      <c r="AD827" cm="1">
        <f t="array" ref="AD827">INT(_xlfn._xlws.FILTER(Q$27:Q$86,$M$27:$M$86=$Z827)*100)</f>
        <v>14</v>
      </c>
      <c r="AE827">
        <f t="shared" si="73"/>
        <v>30014</v>
      </c>
      <c r="AF827" t="str">
        <f t="shared" si="75"/>
        <v>item_30014_15</v>
      </c>
      <c r="AG827">
        <f t="shared" si="74"/>
        <v>15</v>
      </c>
    </row>
    <row r="828" spans="24:33">
      <c r="X828">
        <f t="shared" si="71"/>
        <v>2014</v>
      </c>
      <c r="Y828">
        <f t="shared" si="76"/>
        <v>14</v>
      </c>
      <c r="Z828">
        <f t="shared" si="72"/>
        <v>29</v>
      </c>
      <c r="AA828" cm="1">
        <f t="array" ref="AA828">INT(_xlfn._xlws.FILTER($V$31:$V$50,$S$31:$S$50=$Y828)*_xlfn._xlws.FILTER(N$27:N$86,$M$27:$M$86=$Z828))</f>
        <v>34849</v>
      </c>
      <c r="AB828" cm="1">
        <f t="array" ref="AB828">_xlfn._xlws.FILTER(O$27:O$86,$M$27:$M$86=$Z828)</f>
        <v>0.145</v>
      </c>
      <c r="AC828" cm="1">
        <f t="array" ref="AC828">_xlfn._xlws.FILTER(P$27:P$86,$M$27:$M$86=$Z828)</f>
        <v>0.29</v>
      </c>
      <c r="AD828" cm="1">
        <f t="array" ref="AD828">INT(_xlfn._xlws.FILTER(Q$27:Q$86,$M$27:$M$86=$Z828)*100)</f>
        <v>14</v>
      </c>
      <c r="AE828">
        <f t="shared" si="73"/>
        <v>30014</v>
      </c>
      <c r="AF828" t="str">
        <f t="shared" si="75"/>
        <v>item_30014_15</v>
      </c>
      <c r="AG828">
        <f t="shared" si="74"/>
        <v>15</v>
      </c>
    </row>
    <row r="829" spans="24:33">
      <c r="X829">
        <f t="shared" si="71"/>
        <v>2014</v>
      </c>
      <c r="Y829">
        <f t="shared" si="76"/>
        <v>14</v>
      </c>
      <c r="Z829">
        <f t="shared" si="72"/>
        <v>30</v>
      </c>
      <c r="AA829" cm="1">
        <f t="array" ref="AA829">INT(_xlfn._xlws.FILTER($V$31:$V$50,$S$31:$S$50=$Y829)*_xlfn._xlws.FILTER(N$27:N$86,$M$27:$M$86=$Z829))</f>
        <v>35905</v>
      </c>
      <c r="AB829" cm="1">
        <f t="array" ref="AB829">_xlfn._xlws.FILTER(O$27:O$86,$M$27:$M$86=$Z829)</f>
        <v>0.15</v>
      </c>
      <c r="AC829" cm="1">
        <f t="array" ref="AC829">_xlfn._xlws.FILTER(P$27:P$86,$M$27:$M$86=$Z829)</f>
        <v>0.3</v>
      </c>
      <c r="AD829" cm="1">
        <f t="array" ref="AD829">INT(_xlfn._xlws.FILTER(Q$27:Q$86,$M$27:$M$86=$Z829)*100)</f>
        <v>15</v>
      </c>
      <c r="AE829">
        <f t="shared" si="73"/>
        <v>30014</v>
      </c>
      <c r="AF829" t="str">
        <f t="shared" si="75"/>
        <v>item_30014_15</v>
      </c>
      <c r="AG829">
        <f t="shared" si="74"/>
        <v>15</v>
      </c>
    </row>
    <row r="830" spans="24:33">
      <c r="X830">
        <f t="shared" si="71"/>
        <v>2014</v>
      </c>
      <c r="Y830">
        <f t="shared" si="76"/>
        <v>14</v>
      </c>
      <c r="Z830">
        <f t="shared" si="72"/>
        <v>31</v>
      </c>
      <c r="AA830" cm="1">
        <f t="array" ref="AA830">INT(_xlfn._xlws.FILTER($V$31:$V$50,$S$31:$S$50=$Y830)*_xlfn._xlws.FILTER(N$27:N$86,$M$27:$M$86=$Z830))</f>
        <v>36961</v>
      </c>
      <c r="AB830" cm="1">
        <f t="array" ref="AB830">_xlfn._xlws.FILTER(O$27:O$86,$M$27:$M$86=$Z830)</f>
        <v>0.155</v>
      </c>
      <c r="AC830" cm="1">
        <f t="array" ref="AC830">_xlfn._xlws.FILTER(P$27:P$86,$M$27:$M$86=$Z830)</f>
        <v>0.31</v>
      </c>
      <c r="AD830" cm="1">
        <f t="array" ref="AD830">INT(_xlfn._xlws.FILTER(Q$27:Q$86,$M$27:$M$86=$Z830)*100)</f>
        <v>15</v>
      </c>
      <c r="AE830">
        <f t="shared" si="73"/>
        <v>30014</v>
      </c>
      <c r="AF830" t="str">
        <f t="shared" si="75"/>
        <v>item_30014_17</v>
      </c>
      <c r="AG830">
        <f t="shared" si="74"/>
        <v>17</v>
      </c>
    </row>
    <row r="831" spans="24:33">
      <c r="X831">
        <f t="shared" si="71"/>
        <v>2014</v>
      </c>
      <c r="Y831">
        <f t="shared" si="76"/>
        <v>14</v>
      </c>
      <c r="Z831">
        <f t="shared" si="72"/>
        <v>32</v>
      </c>
      <c r="AA831" cm="1">
        <f t="array" ref="AA831">INT(_xlfn._xlws.FILTER($V$31:$V$50,$S$31:$S$50=$Y831)*_xlfn._xlws.FILTER(N$27:N$86,$M$27:$M$86=$Z831))</f>
        <v>38017</v>
      </c>
      <c r="AB831" cm="1">
        <f t="array" ref="AB831">_xlfn._xlws.FILTER(O$27:O$86,$M$27:$M$86=$Z831)</f>
        <v>0.16</v>
      </c>
      <c r="AC831" cm="1">
        <f t="array" ref="AC831">_xlfn._xlws.FILTER(P$27:P$86,$M$27:$M$86=$Z831)</f>
        <v>0.32</v>
      </c>
      <c r="AD831" cm="1">
        <f t="array" ref="AD831">INT(_xlfn._xlws.FILTER(Q$27:Q$86,$M$27:$M$86=$Z831)*100)</f>
        <v>16</v>
      </c>
      <c r="AE831">
        <f t="shared" si="73"/>
        <v>30014</v>
      </c>
      <c r="AF831" t="str">
        <f t="shared" si="75"/>
        <v>item_30014_17</v>
      </c>
      <c r="AG831">
        <f t="shared" si="74"/>
        <v>17</v>
      </c>
    </row>
    <row r="832" spans="24:33">
      <c r="X832">
        <f t="shared" si="71"/>
        <v>2014</v>
      </c>
      <c r="Y832">
        <f t="shared" si="76"/>
        <v>14</v>
      </c>
      <c r="Z832">
        <f t="shared" si="72"/>
        <v>33</v>
      </c>
      <c r="AA832" cm="1">
        <f t="array" ref="AA832">INT(_xlfn._xlws.FILTER($V$31:$V$50,$S$31:$S$50=$Y832)*_xlfn._xlws.FILTER(N$27:N$86,$M$27:$M$86=$Z832))</f>
        <v>39073</v>
      </c>
      <c r="AB832" cm="1">
        <f t="array" ref="AB832">_xlfn._xlws.FILTER(O$27:O$86,$M$27:$M$86=$Z832)</f>
        <v>0.165</v>
      </c>
      <c r="AC832" cm="1">
        <f t="array" ref="AC832">_xlfn._xlws.FILTER(P$27:P$86,$M$27:$M$86=$Z832)</f>
        <v>0.33</v>
      </c>
      <c r="AD832" cm="1">
        <f t="array" ref="AD832">INT(_xlfn._xlws.FILTER(Q$27:Q$86,$M$27:$M$86=$Z832)*100)</f>
        <v>16</v>
      </c>
      <c r="AE832">
        <f t="shared" si="73"/>
        <v>30014</v>
      </c>
      <c r="AF832" t="str">
        <f t="shared" si="75"/>
        <v>item_30014_17</v>
      </c>
      <c r="AG832">
        <f t="shared" si="74"/>
        <v>17</v>
      </c>
    </row>
    <row r="833" spans="24:33">
      <c r="X833">
        <f t="shared" si="71"/>
        <v>2014</v>
      </c>
      <c r="Y833">
        <f t="shared" si="76"/>
        <v>14</v>
      </c>
      <c r="Z833">
        <f t="shared" si="72"/>
        <v>34</v>
      </c>
      <c r="AA833" cm="1">
        <f t="array" ref="AA833">INT(_xlfn._xlws.FILTER($V$31:$V$50,$S$31:$S$50=$Y833)*_xlfn._xlws.FILTER(N$27:N$86,$M$27:$M$86=$Z833))</f>
        <v>40129</v>
      </c>
      <c r="AB833" cm="1">
        <f t="array" ref="AB833">_xlfn._xlws.FILTER(O$27:O$86,$M$27:$M$86=$Z833)</f>
        <v>0.17</v>
      </c>
      <c r="AC833" cm="1">
        <f t="array" ref="AC833">_xlfn._xlws.FILTER(P$27:P$86,$M$27:$M$86=$Z833)</f>
        <v>0.34</v>
      </c>
      <c r="AD833" cm="1">
        <f t="array" ref="AD833">INT(_xlfn._xlws.FILTER(Q$27:Q$86,$M$27:$M$86=$Z833)*100)</f>
        <v>17</v>
      </c>
      <c r="AE833">
        <f t="shared" si="73"/>
        <v>30014</v>
      </c>
      <c r="AF833" t="str">
        <f t="shared" si="75"/>
        <v>item_30014_17</v>
      </c>
      <c r="AG833">
        <f t="shared" si="74"/>
        <v>17</v>
      </c>
    </row>
    <row r="834" spans="24:33">
      <c r="X834">
        <f t="shared" si="71"/>
        <v>2014</v>
      </c>
      <c r="Y834">
        <f t="shared" si="76"/>
        <v>14</v>
      </c>
      <c r="Z834">
        <f t="shared" si="72"/>
        <v>35</v>
      </c>
      <c r="AA834" cm="1">
        <f t="array" ref="AA834">INT(_xlfn._xlws.FILTER($V$31:$V$50,$S$31:$S$50=$Y834)*_xlfn._xlws.FILTER(N$27:N$86,$M$27:$M$86=$Z834))</f>
        <v>41185</v>
      </c>
      <c r="AB834" cm="1">
        <f t="array" ref="AB834">_xlfn._xlws.FILTER(O$27:O$86,$M$27:$M$86=$Z834)</f>
        <v>0.175</v>
      </c>
      <c r="AC834" cm="1">
        <f t="array" ref="AC834">_xlfn._xlws.FILTER(P$27:P$86,$M$27:$M$86=$Z834)</f>
        <v>0.35</v>
      </c>
      <c r="AD834" cm="1">
        <f t="array" ref="AD834">INT(_xlfn._xlws.FILTER(Q$27:Q$86,$M$27:$M$86=$Z834)*100)</f>
        <v>17</v>
      </c>
      <c r="AE834">
        <f t="shared" si="73"/>
        <v>30014</v>
      </c>
      <c r="AF834" t="str">
        <f t="shared" si="75"/>
        <v>item_30014_17</v>
      </c>
      <c r="AG834">
        <f t="shared" si="74"/>
        <v>17</v>
      </c>
    </row>
    <row r="835" spans="24:33">
      <c r="X835">
        <f t="shared" si="71"/>
        <v>2014</v>
      </c>
      <c r="Y835">
        <f t="shared" si="76"/>
        <v>14</v>
      </c>
      <c r="Z835">
        <f t="shared" si="72"/>
        <v>36</v>
      </c>
      <c r="AA835" cm="1">
        <f t="array" ref="AA835">INT(_xlfn._xlws.FILTER($V$31:$V$50,$S$31:$S$50=$Y835)*_xlfn._xlws.FILTER(N$27:N$86,$M$27:$M$86=$Z835))</f>
        <v>42241</v>
      </c>
      <c r="AB835" cm="1">
        <f t="array" ref="AB835">_xlfn._xlws.FILTER(O$27:O$86,$M$27:$M$86=$Z835)</f>
        <v>0.18</v>
      </c>
      <c r="AC835" cm="1">
        <f t="array" ref="AC835">_xlfn._xlws.FILTER(P$27:P$86,$M$27:$M$86=$Z835)</f>
        <v>0.36</v>
      </c>
      <c r="AD835" cm="1">
        <f t="array" ref="AD835">INT(_xlfn._xlws.FILTER(Q$27:Q$86,$M$27:$M$86=$Z835)*100)</f>
        <v>18</v>
      </c>
      <c r="AE835">
        <f t="shared" si="73"/>
        <v>30014</v>
      </c>
      <c r="AF835" t="str">
        <f t="shared" si="75"/>
        <v>item_30014_19</v>
      </c>
      <c r="AG835">
        <f t="shared" si="74"/>
        <v>19</v>
      </c>
    </row>
    <row r="836" spans="24:33">
      <c r="X836">
        <f t="shared" si="71"/>
        <v>2014</v>
      </c>
      <c r="Y836">
        <f t="shared" si="76"/>
        <v>14</v>
      </c>
      <c r="Z836">
        <f t="shared" si="72"/>
        <v>37</v>
      </c>
      <c r="AA836" cm="1">
        <f t="array" ref="AA836">INT(_xlfn._xlws.FILTER($V$31:$V$50,$S$31:$S$50=$Y836)*_xlfn._xlws.FILTER(N$27:N$86,$M$27:$M$86=$Z836))</f>
        <v>43297</v>
      </c>
      <c r="AB836" cm="1">
        <f t="array" ref="AB836">_xlfn._xlws.FILTER(O$27:O$86,$M$27:$M$86=$Z836)</f>
        <v>0.185</v>
      </c>
      <c r="AC836" cm="1">
        <f t="array" ref="AC836">_xlfn._xlws.FILTER(P$27:P$86,$M$27:$M$86=$Z836)</f>
        <v>0.37</v>
      </c>
      <c r="AD836" cm="1">
        <f t="array" ref="AD836">INT(_xlfn._xlws.FILTER(Q$27:Q$86,$M$27:$M$86=$Z836)*100)</f>
        <v>18</v>
      </c>
      <c r="AE836">
        <f t="shared" si="73"/>
        <v>30014</v>
      </c>
      <c r="AF836" t="str">
        <f t="shared" si="75"/>
        <v>item_30014_19</v>
      </c>
      <c r="AG836">
        <f t="shared" si="74"/>
        <v>19</v>
      </c>
    </row>
    <row r="837" spans="24:33">
      <c r="X837">
        <f t="shared" si="71"/>
        <v>2014</v>
      </c>
      <c r="Y837">
        <f t="shared" si="76"/>
        <v>14</v>
      </c>
      <c r="Z837">
        <f t="shared" si="72"/>
        <v>38</v>
      </c>
      <c r="AA837" cm="1">
        <f t="array" ref="AA837">INT(_xlfn._xlws.FILTER($V$31:$V$50,$S$31:$S$50=$Y837)*_xlfn._xlws.FILTER(N$27:N$86,$M$27:$M$86=$Z837))</f>
        <v>44353</v>
      </c>
      <c r="AB837" cm="1">
        <f t="array" ref="AB837">_xlfn._xlws.FILTER(O$27:O$86,$M$27:$M$86=$Z837)</f>
        <v>0.19</v>
      </c>
      <c r="AC837" cm="1">
        <f t="array" ref="AC837">_xlfn._xlws.FILTER(P$27:P$86,$M$27:$M$86=$Z837)</f>
        <v>0.38</v>
      </c>
      <c r="AD837" cm="1">
        <f t="array" ref="AD837">INT(_xlfn._xlws.FILTER(Q$27:Q$86,$M$27:$M$86=$Z837)*100)</f>
        <v>19</v>
      </c>
      <c r="AE837">
        <f t="shared" si="73"/>
        <v>30014</v>
      </c>
      <c r="AF837" t="str">
        <f t="shared" si="75"/>
        <v>item_30014_19</v>
      </c>
      <c r="AG837">
        <f t="shared" si="74"/>
        <v>19</v>
      </c>
    </row>
    <row r="838" spans="24:33">
      <c r="X838">
        <f t="shared" si="71"/>
        <v>2014</v>
      </c>
      <c r="Y838">
        <f t="shared" si="76"/>
        <v>14</v>
      </c>
      <c r="Z838">
        <f t="shared" si="72"/>
        <v>39</v>
      </c>
      <c r="AA838" cm="1">
        <f t="array" ref="AA838">INT(_xlfn._xlws.FILTER($V$31:$V$50,$S$31:$S$50=$Y838)*_xlfn._xlws.FILTER(N$27:N$86,$M$27:$M$86=$Z838))</f>
        <v>45409</v>
      </c>
      <c r="AB838" cm="1">
        <f t="array" ref="AB838">_xlfn._xlws.FILTER(O$27:O$86,$M$27:$M$86=$Z838)</f>
        <v>0.195</v>
      </c>
      <c r="AC838" cm="1">
        <f t="array" ref="AC838">_xlfn._xlws.FILTER(P$27:P$86,$M$27:$M$86=$Z838)</f>
        <v>0.39</v>
      </c>
      <c r="AD838" cm="1">
        <f t="array" ref="AD838">INT(_xlfn._xlws.FILTER(Q$27:Q$86,$M$27:$M$86=$Z838)*100)</f>
        <v>19</v>
      </c>
      <c r="AE838">
        <f t="shared" si="73"/>
        <v>30014</v>
      </c>
      <c r="AF838" t="str">
        <f t="shared" si="75"/>
        <v>item_30014_19</v>
      </c>
      <c r="AG838">
        <f t="shared" si="74"/>
        <v>19</v>
      </c>
    </row>
    <row r="839" spans="24:33">
      <c r="X839">
        <f t="shared" si="71"/>
        <v>2014</v>
      </c>
      <c r="Y839">
        <f t="shared" si="76"/>
        <v>14</v>
      </c>
      <c r="Z839">
        <f t="shared" si="72"/>
        <v>40</v>
      </c>
      <c r="AA839" cm="1">
        <f t="array" ref="AA839">INT(_xlfn._xlws.FILTER($V$31:$V$50,$S$31:$S$50=$Y839)*_xlfn._xlws.FILTER(N$27:N$86,$M$27:$M$86=$Z839))</f>
        <v>46465</v>
      </c>
      <c r="AB839" cm="1">
        <f t="array" ref="AB839">_xlfn._xlws.FILTER(O$27:O$86,$M$27:$M$86=$Z839)</f>
        <v>0.2</v>
      </c>
      <c r="AC839" cm="1">
        <f t="array" ref="AC839">_xlfn._xlws.FILTER(P$27:P$86,$M$27:$M$86=$Z839)</f>
        <v>0.4</v>
      </c>
      <c r="AD839" cm="1">
        <f t="array" ref="AD839">INT(_xlfn._xlws.FILTER(Q$27:Q$86,$M$27:$M$86=$Z839)*100)</f>
        <v>20</v>
      </c>
      <c r="AE839">
        <f t="shared" si="73"/>
        <v>30014</v>
      </c>
      <c r="AF839" t="str">
        <f t="shared" si="75"/>
        <v>item_30014_19</v>
      </c>
      <c r="AG839">
        <f t="shared" si="74"/>
        <v>19</v>
      </c>
    </row>
    <row r="840" spans="24:33">
      <c r="X840">
        <f t="shared" si="71"/>
        <v>2014</v>
      </c>
      <c r="Y840">
        <f t="shared" si="76"/>
        <v>14</v>
      </c>
      <c r="Z840">
        <f t="shared" si="72"/>
        <v>41</v>
      </c>
      <c r="AA840" cm="1">
        <f t="array" ref="AA840">INT(_xlfn._xlws.FILTER($V$31:$V$50,$S$31:$S$50=$Y840)*_xlfn._xlws.FILTER(N$27:N$86,$M$27:$M$86=$Z840))</f>
        <v>47521</v>
      </c>
      <c r="AB840" cm="1">
        <f t="array" ref="AB840">_xlfn._xlws.FILTER(O$27:O$86,$M$27:$M$86=$Z840)</f>
        <v>0.205</v>
      </c>
      <c r="AC840" cm="1">
        <f t="array" ref="AC840">_xlfn._xlws.FILTER(P$27:P$86,$M$27:$M$86=$Z840)</f>
        <v>0.41</v>
      </c>
      <c r="AD840" cm="1">
        <f t="array" ref="AD840">INT(_xlfn._xlws.FILTER(Q$27:Q$86,$M$27:$M$86=$Z840)*100)</f>
        <v>20</v>
      </c>
      <c r="AE840">
        <f t="shared" si="73"/>
        <v>30014</v>
      </c>
      <c r="AF840" t="str">
        <f t="shared" si="75"/>
        <v>item_30014_22</v>
      </c>
      <c r="AG840">
        <f t="shared" si="74"/>
        <v>22</v>
      </c>
    </row>
    <row r="841" spans="24:33">
      <c r="X841">
        <f t="shared" si="71"/>
        <v>2014</v>
      </c>
      <c r="Y841">
        <f t="shared" si="76"/>
        <v>14</v>
      </c>
      <c r="Z841">
        <f t="shared" si="72"/>
        <v>42</v>
      </c>
      <c r="AA841" cm="1">
        <f t="array" ref="AA841">INT(_xlfn._xlws.FILTER($V$31:$V$50,$S$31:$S$50=$Y841)*_xlfn._xlws.FILTER(N$27:N$86,$M$27:$M$86=$Z841))</f>
        <v>48577</v>
      </c>
      <c r="AB841" cm="1">
        <f t="array" ref="AB841">_xlfn._xlws.FILTER(O$27:O$86,$M$27:$M$86=$Z841)</f>
        <v>0.21</v>
      </c>
      <c r="AC841" cm="1">
        <f t="array" ref="AC841">_xlfn._xlws.FILTER(P$27:P$86,$M$27:$M$86=$Z841)</f>
        <v>0.42</v>
      </c>
      <c r="AD841" cm="1">
        <f t="array" ref="AD841">INT(_xlfn._xlws.FILTER(Q$27:Q$86,$M$27:$M$86=$Z841)*100)</f>
        <v>21</v>
      </c>
      <c r="AE841">
        <f t="shared" si="73"/>
        <v>30014</v>
      </c>
      <c r="AF841" t="str">
        <f t="shared" si="75"/>
        <v>item_30014_22</v>
      </c>
      <c r="AG841">
        <f t="shared" si="74"/>
        <v>22</v>
      </c>
    </row>
    <row r="842" spans="24:33">
      <c r="X842">
        <f t="shared" si="71"/>
        <v>2014</v>
      </c>
      <c r="Y842">
        <f t="shared" si="76"/>
        <v>14</v>
      </c>
      <c r="Z842">
        <f t="shared" si="72"/>
        <v>43</v>
      </c>
      <c r="AA842" cm="1">
        <f t="array" ref="AA842">INT(_xlfn._xlws.FILTER($V$31:$V$50,$S$31:$S$50=$Y842)*_xlfn._xlws.FILTER(N$27:N$86,$M$27:$M$86=$Z842))</f>
        <v>49633</v>
      </c>
      <c r="AB842" cm="1">
        <f t="array" ref="AB842">_xlfn._xlws.FILTER(O$27:O$86,$M$27:$M$86=$Z842)</f>
        <v>0.215</v>
      </c>
      <c r="AC842" cm="1">
        <f t="array" ref="AC842">_xlfn._xlws.FILTER(P$27:P$86,$M$27:$M$86=$Z842)</f>
        <v>0.43</v>
      </c>
      <c r="AD842" cm="1">
        <f t="array" ref="AD842">INT(_xlfn._xlws.FILTER(Q$27:Q$86,$M$27:$M$86=$Z842)*100)</f>
        <v>21</v>
      </c>
      <c r="AE842">
        <f t="shared" si="73"/>
        <v>30014</v>
      </c>
      <c r="AF842" t="str">
        <f t="shared" si="75"/>
        <v>item_30014_22</v>
      </c>
      <c r="AG842">
        <f t="shared" si="74"/>
        <v>22</v>
      </c>
    </row>
    <row r="843" spans="24:33">
      <c r="X843">
        <f t="shared" si="71"/>
        <v>2014</v>
      </c>
      <c r="Y843">
        <f t="shared" si="76"/>
        <v>14</v>
      </c>
      <c r="Z843">
        <f t="shared" si="72"/>
        <v>44</v>
      </c>
      <c r="AA843" cm="1">
        <f t="array" ref="AA843">INT(_xlfn._xlws.FILTER($V$31:$V$50,$S$31:$S$50=$Y843)*_xlfn._xlws.FILTER(N$27:N$86,$M$27:$M$86=$Z843))</f>
        <v>50689</v>
      </c>
      <c r="AB843" cm="1">
        <f t="array" ref="AB843">_xlfn._xlws.FILTER(O$27:O$86,$M$27:$M$86=$Z843)</f>
        <v>0.22</v>
      </c>
      <c r="AC843" cm="1">
        <f t="array" ref="AC843">_xlfn._xlws.FILTER(P$27:P$86,$M$27:$M$86=$Z843)</f>
        <v>0.44</v>
      </c>
      <c r="AD843" cm="1">
        <f t="array" ref="AD843">INT(_xlfn._xlws.FILTER(Q$27:Q$86,$M$27:$M$86=$Z843)*100)</f>
        <v>22</v>
      </c>
      <c r="AE843">
        <f t="shared" si="73"/>
        <v>30014</v>
      </c>
      <c r="AF843" t="str">
        <f t="shared" si="75"/>
        <v>item_30014_22</v>
      </c>
      <c r="AG843">
        <f t="shared" si="74"/>
        <v>22</v>
      </c>
    </row>
    <row r="844" spans="24:33">
      <c r="X844">
        <f t="shared" si="71"/>
        <v>2014</v>
      </c>
      <c r="Y844">
        <f t="shared" si="76"/>
        <v>14</v>
      </c>
      <c r="Z844">
        <f t="shared" si="72"/>
        <v>45</v>
      </c>
      <c r="AA844" cm="1">
        <f t="array" ref="AA844">INT(_xlfn._xlws.FILTER($V$31:$V$50,$S$31:$S$50=$Y844)*_xlfn._xlws.FILTER(N$27:N$86,$M$27:$M$86=$Z844))</f>
        <v>51745</v>
      </c>
      <c r="AB844" cm="1">
        <f t="array" ref="AB844">_xlfn._xlws.FILTER(O$27:O$86,$M$27:$M$86=$Z844)</f>
        <v>0.225</v>
      </c>
      <c r="AC844" cm="1">
        <f t="array" ref="AC844">_xlfn._xlws.FILTER(P$27:P$86,$M$27:$M$86=$Z844)</f>
        <v>0.45</v>
      </c>
      <c r="AD844" cm="1">
        <f t="array" ref="AD844">INT(_xlfn._xlws.FILTER(Q$27:Q$86,$M$27:$M$86=$Z844)*100)</f>
        <v>22</v>
      </c>
      <c r="AE844">
        <f t="shared" si="73"/>
        <v>30014</v>
      </c>
      <c r="AF844" t="str">
        <f t="shared" si="75"/>
        <v>item_30014_22</v>
      </c>
      <c r="AG844">
        <f t="shared" si="74"/>
        <v>22</v>
      </c>
    </row>
    <row r="845" spans="24:33">
      <c r="X845">
        <f t="shared" si="71"/>
        <v>2014</v>
      </c>
      <c r="Y845">
        <f t="shared" si="76"/>
        <v>14</v>
      </c>
      <c r="Z845">
        <f t="shared" si="72"/>
        <v>46</v>
      </c>
      <c r="AA845" cm="1">
        <f t="array" ref="AA845">INT(_xlfn._xlws.FILTER($V$31:$V$50,$S$31:$S$50=$Y845)*_xlfn._xlws.FILTER(N$27:N$86,$M$27:$M$86=$Z845))</f>
        <v>52801</v>
      </c>
      <c r="AB845" cm="1">
        <f t="array" ref="AB845">_xlfn._xlws.FILTER(O$27:O$86,$M$27:$M$86=$Z845)</f>
        <v>0.23</v>
      </c>
      <c r="AC845" cm="1">
        <f t="array" ref="AC845">_xlfn._xlws.FILTER(P$27:P$86,$M$27:$M$86=$Z845)</f>
        <v>0.46</v>
      </c>
      <c r="AD845" cm="1">
        <f t="array" ref="AD845">INT(_xlfn._xlws.FILTER(Q$27:Q$86,$M$27:$M$86=$Z845)*100)</f>
        <v>23</v>
      </c>
      <c r="AE845">
        <f t="shared" si="73"/>
        <v>30014</v>
      </c>
      <c r="AF845" t="str">
        <f t="shared" si="75"/>
        <v>item_30014_25</v>
      </c>
      <c r="AG845">
        <f t="shared" si="74"/>
        <v>25</v>
      </c>
    </row>
    <row r="846" spans="24:33">
      <c r="X846">
        <f t="shared" si="71"/>
        <v>2014</v>
      </c>
      <c r="Y846">
        <f t="shared" si="76"/>
        <v>14</v>
      </c>
      <c r="Z846">
        <f t="shared" si="72"/>
        <v>47</v>
      </c>
      <c r="AA846" cm="1">
        <f t="array" ref="AA846">INT(_xlfn._xlws.FILTER($V$31:$V$50,$S$31:$S$50=$Y846)*_xlfn._xlws.FILTER(N$27:N$86,$M$27:$M$86=$Z846))</f>
        <v>53857</v>
      </c>
      <c r="AB846" cm="1">
        <f t="array" ref="AB846">_xlfn._xlws.FILTER(O$27:O$86,$M$27:$M$86=$Z846)</f>
        <v>0.235</v>
      </c>
      <c r="AC846" cm="1">
        <f t="array" ref="AC846">_xlfn._xlws.FILTER(P$27:P$86,$M$27:$M$86=$Z846)</f>
        <v>0.47</v>
      </c>
      <c r="AD846" cm="1">
        <f t="array" ref="AD846">INT(_xlfn._xlws.FILTER(Q$27:Q$86,$M$27:$M$86=$Z846)*100)</f>
        <v>23</v>
      </c>
      <c r="AE846">
        <f t="shared" si="73"/>
        <v>30014</v>
      </c>
      <c r="AF846" t="str">
        <f t="shared" si="75"/>
        <v>item_30014_25</v>
      </c>
      <c r="AG846">
        <f t="shared" si="74"/>
        <v>25</v>
      </c>
    </row>
    <row r="847" spans="24:33">
      <c r="X847">
        <f t="shared" si="71"/>
        <v>2014</v>
      </c>
      <c r="Y847">
        <f t="shared" si="76"/>
        <v>14</v>
      </c>
      <c r="Z847">
        <f t="shared" si="72"/>
        <v>48</v>
      </c>
      <c r="AA847" cm="1">
        <f t="array" ref="AA847">INT(_xlfn._xlws.FILTER($V$31:$V$50,$S$31:$S$50=$Y847)*_xlfn._xlws.FILTER(N$27:N$86,$M$27:$M$86=$Z847))</f>
        <v>54913</v>
      </c>
      <c r="AB847" cm="1">
        <f t="array" ref="AB847">_xlfn._xlws.FILTER(O$27:O$86,$M$27:$M$86=$Z847)</f>
        <v>0.24</v>
      </c>
      <c r="AC847" cm="1">
        <f t="array" ref="AC847">_xlfn._xlws.FILTER(P$27:P$86,$M$27:$M$86=$Z847)</f>
        <v>0.48</v>
      </c>
      <c r="AD847" cm="1">
        <f t="array" ref="AD847">INT(_xlfn._xlws.FILTER(Q$27:Q$86,$M$27:$M$86=$Z847)*100)</f>
        <v>24</v>
      </c>
      <c r="AE847">
        <f t="shared" si="73"/>
        <v>30014</v>
      </c>
      <c r="AF847" t="str">
        <f t="shared" si="75"/>
        <v>item_30014_25</v>
      </c>
      <c r="AG847">
        <f t="shared" si="74"/>
        <v>25</v>
      </c>
    </row>
    <row r="848" spans="24:33">
      <c r="X848">
        <f t="shared" si="71"/>
        <v>2014</v>
      </c>
      <c r="Y848">
        <f t="shared" si="76"/>
        <v>14</v>
      </c>
      <c r="Z848">
        <f t="shared" si="72"/>
        <v>49</v>
      </c>
      <c r="AA848" cm="1">
        <f t="array" ref="AA848">INT(_xlfn._xlws.FILTER($V$31:$V$50,$S$31:$S$50=$Y848)*_xlfn._xlws.FILTER(N$27:N$86,$M$27:$M$86=$Z848))</f>
        <v>55969</v>
      </c>
      <c r="AB848" cm="1">
        <f t="array" ref="AB848">_xlfn._xlws.FILTER(O$27:O$86,$M$27:$M$86=$Z848)</f>
        <v>0.245</v>
      </c>
      <c r="AC848" cm="1">
        <f t="array" ref="AC848">_xlfn._xlws.FILTER(P$27:P$86,$M$27:$M$86=$Z848)</f>
        <v>0.49</v>
      </c>
      <c r="AD848" cm="1">
        <f t="array" ref="AD848">INT(_xlfn._xlws.FILTER(Q$27:Q$86,$M$27:$M$86=$Z848)*100)</f>
        <v>24</v>
      </c>
      <c r="AE848">
        <f t="shared" si="73"/>
        <v>30014</v>
      </c>
      <c r="AF848" t="str">
        <f t="shared" si="75"/>
        <v>item_30014_25</v>
      </c>
      <c r="AG848">
        <f t="shared" si="74"/>
        <v>25</v>
      </c>
    </row>
    <row r="849" spans="24:33">
      <c r="X849">
        <f t="shared" ref="X849:X912" si="77">X789+1</f>
        <v>2014</v>
      </c>
      <c r="Y849">
        <f t="shared" si="76"/>
        <v>14</v>
      </c>
      <c r="Z849">
        <f t="shared" ref="Z849:Z912" si="78">Z789</f>
        <v>50</v>
      </c>
      <c r="AA849" cm="1">
        <f t="array" ref="AA849">INT(_xlfn._xlws.FILTER($V$31:$V$50,$S$31:$S$50=$Y849)*_xlfn._xlws.FILTER(N$27:N$86,$M$27:$M$86=$Z849))</f>
        <v>57025</v>
      </c>
      <c r="AB849" cm="1">
        <f t="array" ref="AB849">_xlfn._xlws.FILTER(O$27:O$86,$M$27:$M$86=$Z849)</f>
        <v>0.25</v>
      </c>
      <c r="AC849" cm="1">
        <f t="array" ref="AC849">_xlfn._xlws.FILTER(P$27:P$86,$M$27:$M$86=$Z849)</f>
        <v>0.5</v>
      </c>
      <c r="AD849" cm="1">
        <f t="array" ref="AD849">INT(_xlfn._xlws.FILTER(Q$27:Q$86,$M$27:$M$86=$Z849)*100)</f>
        <v>25</v>
      </c>
      <c r="AE849">
        <f t="shared" ref="AE849:AE912" si="79">AE789+1</f>
        <v>30014</v>
      </c>
      <c r="AF849" t="str">
        <f t="shared" si="75"/>
        <v>item_30014_25</v>
      </c>
      <c r="AG849">
        <f t="shared" ref="AG849:AG912" si="80">AG789</f>
        <v>25</v>
      </c>
    </row>
    <row r="850" spans="24:33">
      <c r="X850">
        <f t="shared" si="77"/>
        <v>2014</v>
      </c>
      <c r="Y850">
        <f t="shared" si="76"/>
        <v>14</v>
      </c>
      <c r="Z850">
        <f t="shared" si="78"/>
        <v>51</v>
      </c>
      <c r="AA850" cm="1">
        <f t="array" ref="AA850">INT(_xlfn._xlws.FILTER($V$31:$V$50,$S$31:$S$50=$Y850)*_xlfn._xlws.FILTER(N$27:N$86,$M$27:$M$86=$Z850))</f>
        <v>58081</v>
      </c>
      <c r="AB850" cm="1">
        <f t="array" ref="AB850">_xlfn._xlws.FILTER(O$27:O$86,$M$27:$M$86=$Z850)</f>
        <v>0.255</v>
      </c>
      <c r="AC850" cm="1">
        <f t="array" ref="AC850">_xlfn._xlws.FILTER(P$27:P$86,$M$27:$M$86=$Z850)</f>
        <v>0.51</v>
      </c>
      <c r="AD850" cm="1">
        <f t="array" ref="AD850">INT(_xlfn._xlws.FILTER(Q$27:Q$86,$M$27:$M$86=$Z850)*100)</f>
        <v>25</v>
      </c>
      <c r="AE850">
        <f t="shared" si="79"/>
        <v>30014</v>
      </c>
      <c r="AF850" t="str">
        <f t="shared" si="75"/>
        <v>item_30014_28</v>
      </c>
      <c r="AG850">
        <f t="shared" si="80"/>
        <v>28</v>
      </c>
    </row>
    <row r="851" spans="24:33">
      <c r="X851">
        <f t="shared" si="77"/>
        <v>2014</v>
      </c>
      <c r="Y851">
        <f t="shared" si="76"/>
        <v>14</v>
      </c>
      <c r="Z851">
        <f t="shared" si="78"/>
        <v>52</v>
      </c>
      <c r="AA851" cm="1">
        <f t="array" ref="AA851">INT(_xlfn._xlws.FILTER($V$31:$V$50,$S$31:$S$50=$Y851)*_xlfn._xlws.FILTER(N$27:N$86,$M$27:$M$86=$Z851))</f>
        <v>59137</v>
      </c>
      <c r="AB851" cm="1">
        <f t="array" ref="AB851">_xlfn._xlws.FILTER(O$27:O$86,$M$27:$M$86=$Z851)</f>
        <v>0.26</v>
      </c>
      <c r="AC851" cm="1">
        <f t="array" ref="AC851">_xlfn._xlws.FILTER(P$27:P$86,$M$27:$M$86=$Z851)</f>
        <v>0.52</v>
      </c>
      <c r="AD851" cm="1">
        <f t="array" ref="AD851">INT(_xlfn._xlws.FILTER(Q$27:Q$86,$M$27:$M$86=$Z851)*100)</f>
        <v>26</v>
      </c>
      <c r="AE851">
        <f t="shared" si="79"/>
        <v>30014</v>
      </c>
      <c r="AF851" t="str">
        <f t="shared" si="75"/>
        <v>item_30014_28</v>
      </c>
      <c r="AG851">
        <f t="shared" si="80"/>
        <v>28</v>
      </c>
    </row>
    <row r="852" spans="24:33">
      <c r="X852">
        <f t="shared" si="77"/>
        <v>2014</v>
      </c>
      <c r="Y852">
        <f t="shared" si="76"/>
        <v>14</v>
      </c>
      <c r="Z852">
        <f t="shared" si="78"/>
        <v>53</v>
      </c>
      <c r="AA852" cm="1">
        <f t="array" ref="AA852">INT(_xlfn._xlws.FILTER($V$31:$V$50,$S$31:$S$50=$Y852)*_xlfn._xlws.FILTER(N$27:N$86,$M$27:$M$86=$Z852))</f>
        <v>60193</v>
      </c>
      <c r="AB852" cm="1">
        <f t="array" ref="AB852">_xlfn._xlws.FILTER(O$27:O$86,$M$27:$M$86=$Z852)</f>
        <v>0.265</v>
      </c>
      <c r="AC852" cm="1">
        <f t="array" ref="AC852">_xlfn._xlws.FILTER(P$27:P$86,$M$27:$M$86=$Z852)</f>
        <v>0.53</v>
      </c>
      <c r="AD852" cm="1">
        <f t="array" ref="AD852">INT(_xlfn._xlws.FILTER(Q$27:Q$86,$M$27:$M$86=$Z852)*100)</f>
        <v>26</v>
      </c>
      <c r="AE852">
        <f t="shared" si="79"/>
        <v>30014</v>
      </c>
      <c r="AF852" t="str">
        <f t="shared" si="75"/>
        <v>item_30014_28</v>
      </c>
      <c r="AG852">
        <f t="shared" si="80"/>
        <v>28</v>
      </c>
    </row>
    <row r="853" spans="24:33">
      <c r="X853">
        <f t="shared" si="77"/>
        <v>2014</v>
      </c>
      <c r="Y853">
        <f t="shared" si="76"/>
        <v>14</v>
      </c>
      <c r="Z853">
        <f t="shared" si="78"/>
        <v>54</v>
      </c>
      <c r="AA853" cm="1">
        <f t="array" ref="AA853">INT(_xlfn._xlws.FILTER($V$31:$V$50,$S$31:$S$50=$Y853)*_xlfn._xlws.FILTER(N$27:N$86,$M$27:$M$86=$Z853))</f>
        <v>61250</v>
      </c>
      <c r="AB853" cm="1">
        <f t="array" ref="AB853">_xlfn._xlws.FILTER(O$27:O$86,$M$27:$M$86=$Z853)</f>
        <v>0.27</v>
      </c>
      <c r="AC853" cm="1">
        <f t="array" ref="AC853">_xlfn._xlws.FILTER(P$27:P$86,$M$27:$M$86=$Z853)</f>
        <v>0.54</v>
      </c>
      <c r="AD853" cm="1">
        <f t="array" ref="AD853">INT(_xlfn._xlws.FILTER(Q$27:Q$86,$M$27:$M$86=$Z853)*100)</f>
        <v>27</v>
      </c>
      <c r="AE853">
        <f t="shared" si="79"/>
        <v>30014</v>
      </c>
      <c r="AF853" t="str">
        <f t="shared" ref="AF853:AF916" si="81">"item_"&amp;AE853&amp;"_"&amp;AG853</f>
        <v>item_30014_28</v>
      </c>
      <c r="AG853">
        <f t="shared" si="80"/>
        <v>28</v>
      </c>
    </row>
    <row r="854" spans="24:33">
      <c r="X854">
        <f t="shared" si="77"/>
        <v>2014</v>
      </c>
      <c r="Y854">
        <f t="shared" si="76"/>
        <v>14</v>
      </c>
      <c r="Z854">
        <f t="shared" si="78"/>
        <v>55</v>
      </c>
      <c r="AA854" cm="1">
        <f t="array" ref="AA854">INT(_xlfn._xlws.FILTER($V$31:$V$50,$S$31:$S$50=$Y854)*_xlfn._xlws.FILTER(N$27:N$86,$M$27:$M$86=$Z854))</f>
        <v>62306</v>
      </c>
      <c r="AB854" cm="1">
        <f t="array" ref="AB854">_xlfn._xlws.FILTER(O$27:O$86,$M$27:$M$86=$Z854)</f>
        <v>0.275</v>
      </c>
      <c r="AC854" cm="1">
        <f t="array" ref="AC854">_xlfn._xlws.FILTER(P$27:P$86,$M$27:$M$86=$Z854)</f>
        <v>0.55</v>
      </c>
      <c r="AD854" cm="1">
        <f t="array" ref="AD854">INT(_xlfn._xlws.FILTER(Q$27:Q$86,$M$27:$M$86=$Z854)*100)</f>
        <v>27</v>
      </c>
      <c r="AE854">
        <f t="shared" si="79"/>
        <v>30014</v>
      </c>
      <c r="AF854" t="str">
        <f t="shared" si="81"/>
        <v>item_30014_28</v>
      </c>
      <c r="AG854">
        <f t="shared" si="80"/>
        <v>28</v>
      </c>
    </row>
    <row r="855" spans="24:33">
      <c r="X855">
        <f t="shared" si="77"/>
        <v>2014</v>
      </c>
      <c r="Y855">
        <f t="shared" si="76"/>
        <v>14</v>
      </c>
      <c r="Z855">
        <f t="shared" si="78"/>
        <v>56</v>
      </c>
      <c r="AA855" cm="1">
        <f t="array" ref="AA855">INT(_xlfn._xlws.FILTER($V$31:$V$50,$S$31:$S$50=$Y855)*_xlfn._xlws.FILTER(N$27:N$86,$M$27:$M$86=$Z855))</f>
        <v>63362</v>
      </c>
      <c r="AB855" cm="1">
        <f t="array" ref="AB855">_xlfn._xlws.FILTER(O$27:O$86,$M$27:$M$86=$Z855)</f>
        <v>0.28</v>
      </c>
      <c r="AC855" cm="1">
        <f t="array" ref="AC855">_xlfn._xlws.FILTER(P$27:P$86,$M$27:$M$86=$Z855)</f>
        <v>0.56</v>
      </c>
      <c r="AD855" cm="1">
        <f t="array" ref="AD855">INT(_xlfn._xlws.FILTER(Q$27:Q$86,$M$27:$M$86=$Z855)*100)</f>
        <v>28</v>
      </c>
      <c r="AE855">
        <f t="shared" si="79"/>
        <v>30014</v>
      </c>
      <c r="AF855" t="str">
        <f t="shared" si="81"/>
        <v>item_30014_31</v>
      </c>
      <c r="AG855">
        <f t="shared" si="80"/>
        <v>31</v>
      </c>
    </row>
    <row r="856" spans="24:33">
      <c r="X856">
        <f t="shared" si="77"/>
        <v>2014</v>
      </c>
      <c r="Y856">
        <f t="shared" si="76"/>
        <v>14</v>
      </c>
      <c r="Z856">
        <f t="shared" si="78"/>
        <v>57</v>
      </c>
      <c r="AA856" cm="1">
        <f t="array" ref="AA856">INT(_xlfn._xlws.FILTER($V$31:$V$50,$S$31:$S$50=$Y856)*_xlfn._xlws.FILTER(N$27:N$86,$M$27:$M$86=$Z856))</f>
        <v>64418</v>
      </c>
      <c r="AB856" cm="1">
        <f t="array" ref="AB856">_xlfn._xlws.FILTER(O$27:O$86,$M$27:$M$86=$Z856)</f>
        <v>0.285</v>
      </c>
      <c r="AC856" cm="1">
        <f t="array" ref="AC856">_xlfn._xlws.FILTER(P$27:P$86,$M$27:$M$86=$Z856)</f>
        <v>0.57</v>
      </c>
      <c r="AD856" cm="1">
        <f t="array" ref="AD856">INT(_xlfn._xlws.FILTER(Q$27:Q$86,$M$27:$M$86=$Z856)*100)</f>
        <v>28</v>
      </c>
      <c r="AE856">
        <f t="shared" si="79"/>
        <v>30014</v>
      </c>
      <c r="AF856" t="str">
        <f t="shared" si="81"/>
        <v>item_30014_31</v>
      </c>
      <c r="AG856">
        <f t="shared" si="80"/>
        <v>31</v>
      </c>
    </row>
    <row r="857" spans="24:33">
      <c r="X857">
        <f t="shared" si="77"/>
        <v>2014</v>
      </c>
      <c r="Y857">
        <f t="shared" si="76"/>
        <v>14</v>
      </c>
      <c r="Z857">
        <f t="shared" si="78"/>
        <v>58</v>
      </c>
      <c r="AA857" cm="1">
        <f t="array" ref="AA857">INT(_xlfn._xlws.FILTER($V$31:$V$50,$S$31:$S$50=$Y857)*_xlfn._xlws.FILTER(N$27:N$86,$M$27:$M$86=$Z857))</f>
        <v>65474</v>
      </c>
      <c r="AB857" cm="1">
        <f t="array" ref="AB857">_xlfn._xlws.FILTER(O$27:O$86,$M$27:$M$86=$Z857)</f>
        <v>0.29</v>
      </c>
      <c r="AC857" cm="1">
        <f t="array" ref="AC857">_xlfn._xlws.FILTER(P$27:P$86,$M$27:$M$86=$Z857)</f>
        <v>0.58</v>
      </c>
      <c r="AD857" cm="1">
        <f t="array" ref="AD857">INT(_xlfn._xlws.FILTER(Q$27:Q$86,$M$27:$M$86=$Z857)*100)</f>
        <v>29</v>
      </c>
      <c r="AE857">
        <f t="shared" si="79"/>
        <v>30014</v>
      </c>
      <c r="AF857" t="str">
        <f t="shared" si="81"/>
        <v>item_30014_31</v>
      </c>
      <c r="AG857">
        <f t="shared" si="80"/>
        <v>31</v>
      </c>
    </row>
    <row r="858" spans="24:33">
      <c r="X858">
        <f t="shared" si="77"/>
        <v>2014</v>
      </c>
      <c r="Y858">
        <f t="shared" si="76"/>
        <v>14</v>
      </c>
      <c r="Z858">
        <f t="shared" si="78"/>
        <v>59</v>
      </c>
      <c r="AA858" cm="1">
        <f t="array" ref="AA858">INT(_xlfn._xlws.FILTER($V$31:$V$50,$S$31:$S$50=$Y858)*_xlfn._xlws.FILTER(N$27:N$86,$M$27:$M$86=$Z858))</f>
        <v>66530</v>
      </c>
      <c r="AB858" cm="1">
        <f t="array" ref="AB858">_xlfn._xlws.FILTER(O$27:O$86,$M$27:$M$86=$Z858)</f>
        <v>0.295</v>
      </c>
      <c r="AC858" cm="1">
        <f t="array" ref="AC858">_xlfn._xlws.FILTER(P$27:P$86,$M$27:$M$86=$Z858)</f>
        <v>0.59</v>
      </c>
      <c r="AD858" cm="1">
        <f t="array" ref="AD858">INT(_xlfn._xlws.FILTER(Q$27:Q$86,$M$27:$M$86=$Z858)*100)</f>
        <v>29</v>
      </c>
      <c r="AE858">
        <f t="shared" si="79"/>
        <v>30014</v>
      </c>
      <c r="AF858" t="str">
        <f t="shared" si="81"/>
        <v>item_30014_31</v>
      </c>
      <c r="AG858">
        <f t="shared" si="80"/>
        <v>31</v>
      </c>
    </row>
    <row r="859" spans="24:33">
      <c r="X859">
        <f t="shared" si="77"/>
        <v>2014</v>
      </c>
      <c r="Y859">
        <f t="shared" si="76"/>
        <v>14</v>
      </c>
      <c r="Z859">
        <f t="shared" si="78"/>
        <v>60</v>
      </c>
      <c r="AA859" cm="1">
        <f t="array" ref="AA859">INT(_xlfn._xlws.FILTER($V$31:$V$50,$S$31:$S$50=$Y859)*_xlfn._xlws.FILTER(N$27:N$86,$M$27:$M$86=$Z859))</f>
        <v>67586</v>
      </c>
      <c r="AB859" cm="1">
        <f t="array" ref="AB859">_xlfn._xlws.FILTER(O$27:O$86,$M$27:$M$86=$Z859)</f>
        <v>0.3</v>
      </c>
      <c r="AC859" cm="1">
        <f t="array" ref="AC859">_xlfn._xlws.FILTER(P$27:P$86,$M$27:$M$86=$Z859)</f>
        <v>0.6</v>
      </c>
      <c r="AD859" cm="1">
        <f t="array" ref="AD859">INT(_xlfn._xlws.FILTER(Q$27:Q$86,$M$27:$M$86=$Z859)*100)</f>
        <v>30</v>
      </c>
      <c r="AE859">
        <f t="shared" si="79"/>
        <v>30014</v>
      </c>
      <c r="AF859" t="str">
        <f t="shared" si="81"/>
        <v>item_30014_31</v>
      </c>
      <c r="AG859">
        <f t="shared" si="80"/>
        <v>31</v>
      </c>
    </row>
    <row r="860" spans="24:33">
      <c r="X860">
        <f t="shared" si="77"/>
        <v>2015</v>
      </c>
      <c r="Y860">
        <f t="shared" si="76"/>
        <v>15</v>
      </c>
      <c r="Z860">
        <f t="shared" si="78"/>
        <v>1</v>
      </c>
      <c r="AA860" cm="1">
        <f t="array" ref="AA860">INT(_xlfn._xlws.FILTER($V$31:$V$50,$S$31:$S$50=$Y860)*_xlfn._xlws.FILTER(N$27:N$86,$M$27:$M$86=$Z860))</f>
        <v>3761</v>
      </c>
      <c r="AB860" cm="1">
        <f t="array" ref="AB860">_xlfn._xlws.FILTER(O$27:O$86,$M$27:$M$86=$Z860)</f>
        <v>0.005</v>
      </c>
      <c r="AC860" cm="1">
        <f t="array" ref="AC860">_xlfn._xlws.FILTER(P$27:P$86,$M$27:$M$86=$Z860)</f>
        <v>0.01</v>
      </c>
      <c r="AD860" cm="1">
        <f t="array" ref="AD860">INT(_xlfn._xlws.FILTER(Q$27:Q$86,$M$27:$M$86=$Z860)*100)</f>
        <v>0</v>
      </c>
      <c r="AE860">
        <f t="shared" si="79"/>
        <v>30015</v>
      </c>
      <c r="AF860" t="str">
        <f t="shared" si="81"/>
        <v>item_30015_5</v>
      </c>
      <c r="AG860">
        <f t="shared" si="80"/>
        <v>5</v>
      </c>
    </row>
    <row r="861" spans="24:33">
      <c r="X861">
        <f t="shared" si="77"/>
        <v>2015</v>
      </c>
      <c r="Y861">
        <f t="shared" si="76"/>
        <v>15</v>
      </c>
      <c r="Z861">
        <f t="shared" si="78"/>
        <v>2</v>
      </c>
      <c r="AA861" cm="1">
        <f t="array" ref="AA861">INT(_xlfn._xlws.FILTER($V$31:$V$50,$S$31:$S$50=$Y861)*_xlfn._xlws.FILTER(N$27:N$86,$M$27:$M$86=$Z861))</f>
        <v>4514</v>
      </c>
      <c r="AB861" cm="1">
        <f t="array" ref="AB861">_xlfn._xlws.FILTER(O$27:O$86,$M$27:$M$86=$Z861)</f>
        <v>0.01</v>
      </c>
      <c r="AC861" cm="1">
        <f t="array" ref="AC861">_xlfn._xlws.FILTER(P$27:P$86,$M$27:$M$86=$Z861)</f>
        <v>0.02</v>
      </c>
      <c r="AD861" cm="1">
        <f t="array" ref="AD861">INT(_xlfn._xlws.FILTER(Q$27:Q$86,$M$27:$M$86=$Z861)*100)</f>
        <v>1</v>
      </c>
      <c r="AE861">
        <f t="shared" si="79"/>
        <v>30015</v>
      </c>
      <c r="AF861" t="str">
        <f t="shared" si="81"/>
        <v>item_30015_5</v>
      </c>
      <c r="AG861">
        <f t="shared" si="80"/>
        <v>5</v>
      </c>
    </row>
    <row r="862" spans="24:33">
      <c r="X862">
        <f t="shared" si="77"/>
        <v>2015</v>
      </c>
      <c r="Y862">
        <f t="shared" si="76"/>
        <v>15</v>
      </c>
      <c r="Z862">
        <f t="shared" si="78"/>
        <v>3</v>
      </c>
      <c r="AA862" cm="1">
        <f t="array" ref="AA862">INT(_xlfn._xlws.FILTER($V$31:$V$50,$S$31:$S$50=$Y862)*_xlfn._xlws.FILTER(N$27:N$86,$M$27:$M$86=$Z862))</f>
        <v>5266</v>
      </c>
      <c r="AB862" cm="1">
        <f t="array" ref="AB862">_xlfn._xlws.FILTER(O$27:O$86,$M$27:$M$86=$Z862)</f>
        <v>0.015</v>
      </c>
      <c r="AC862" cm="1">
        <f t="array" ref="AC862">_xlfn._xlws.FILTER(P$27:P$86,$M$27:$M$86=$Z862)</f>
        <v>0.03</v>
      </c>
      <c r="AD862" cm="1">
        <f t="array" ref="AD862">INT(_xlfn._xlws.FILTER(Q$27:Q$86,$M$27:$M$86=$Z862)*100)</f>
        <v>1</v>
      </c>
      <c r="AE862">
        <f t="shared" si="79"/>
        <v>30015</v>
      </c>
      <c r="AF862" t="str">
        <f t="shared" si="81"/>
        <v>item_30015_5</v>
      </c>
      <c r="AG862">
        <f t="shared" si="80"/>
        <v>5</v>
      </c>
    </row>
    <row r="863" spans="24:33">
      <c r="X863">
        <f t="shared" si="77"/>
        <v>2015</v>
      </c>
      <c r="Y863">
        <f t="shared" si="76"/>
        <v>15</v>
      </c>
      <c r="Z863">
        <f t="shared" si="78"/>
        <v>4</v>
      </c>
      <c r="AA863" cm="1">
        <f t="array" ref="AA863">INT(_xlfn._xlws.FILTER($V$31:$V$50,$S$31:$S$50=$Y863)*_xlfn._xlws.FILTER(N$27:N$86,$M$27:$M$86=$Z863))</f>
        <v>6018</v>
      </c>
      <c r="AB863" cm="1">
        <f t="array" ref="AB863">_xlfn._xlws.FILTER(O$27:O$86,$M$27:$M$86=$Z863)</f>
        <v>0.02</v>
      </c>
      <c r="AC863" cm="1">
        <f t="array" ref="AC863">_xlfn._xlws.FILTER(P$27:P$86,$M$27:$M$86=$Z863)</f>
        <v>0.04</v>
      </c>
      <c r="AD863" cm="1">
        <f t="array" ref="AD863">INT(_xlfn._xlws.FILTER(Q$27:Q$86,$M$27:$M$86=$Z863)*100)</f>
        <v>2</v>
      </c>
      <c r="AE863">
        <f t="shared" si="79"/>
        <v>30015</v>
      </c>
      <c r="AF863" t="str">
        <f t="shared" si="81"/>
        <v>item_30015_5</v>
      </c>
      <c r="AG863">
        <f t="shared" si="80"/>
        <v>5</v>
      </c>
    </row>
    <row r="864" spans="24:33">
      <c r="X864">
        <f t="shared" si="77"/>
        <v>2015</v>
      </c>
      <c r="Y864">
        <f t="shared" si="76"/>
        <v>15</v>
      </c>
      <c r="Z864">
        <f t="shared" si="78"/>
        <v>5</v>
      </c>
      <c r="AA864" cm="1">
        <f t="array" ref="AA864">INT(_xlfn._xlws.FILTER($V$31:$V$50,$S$31:$S$50=$Y864)*_xlfn._xlws.FILTER(N$27:N$86,$M$27:$M$86=$Z864))</f>
        <v>6771</v>
      </c>
      <c r="AB864" cm="1">
        <f t="array" ref="AB864">_xlfn._xlws.FILTER(O$27:O$86,$M$27:$M$86=$Z864)</f>
        <v>0.025</v>
      </c>
      <c r="AC864" cm="1">
        <f t="array" ref="AC864">_xlfn._xlws.FILTER(P$27:P$86,$M$27:$M$86=$Z864)</f>
        <v>0.05</v>
      </c>
      <c r="AD864" cm="1">
        <f t="array" ref="AD864">INT(_xlfn._xlws.FILTER(Q$27:Q$86,$M$27:$M$86=$Z864)*100)</f>
        <v>2</v>
      </c>
      <c r="AE864">
        <f t="shared" si="79"/>
        <v>30015</v>
      </c>
      <c r="AF864" t="str">
        <f t="shared" si="81"/>
        <v>item_30015_5</v>
      </c>
      <c r="AG864">
        <f t="shared" si="80"/>
        <v>5</v>
      </c>
    </row>
    <row r="865" spans="24:33">
      <c r="X865">
        <f t="shared" si="77"/>
        <v>2015</v>
      </c>
      <c r="Y865">
        <f t="shared" si="76"/>
        <v>15</v>
      </c>
      <c r="Z865">
        <f t="shared" si="78"/>
        <v>6</v>
      </c>
      <c r="AA865" cm="1">
        <f t="array" ref="AA865">INT(_xlfn._xlws.FILTER($V$31:$V$50,$S$31:$S$50=$Y865)*_xlfn._xlws.FILTER(N$27:N$86,$M$27:$M$86=$Z865))</f>
        <v>7523</v>
      </c>
      <c r="AB865" cm="1">
        <f t="array" ref="AB865">_xlfn._xlws.FILTER(O$27:O$86,$M$27:$M$86=$Z865)</f>
        <v>0.03</v>
      </c>
      <c r="AC865" cm="1">
        <f t="array" ref="AC865">_xlfn._xlws.FILTER(P$27:P$86,$M$27:$M$86=$Z865)</f>
        <v>0.06</v>
      </c>
      <c r="AD865" cm="1">
        <f t="array" ref="AD865">INT(_xlfn._xlws.FILTER(Q$27:Q$86,$M$27:$M$86=$Z865)*100)</f>
        <v>3</v>
      </c>
      <c r="AE865">
        <f t="shared" si="79"/>
        <v>30015</v>
      </c>
      <c r="AF865" t="str">
        <f t="shared" si="81"/>
        <v>item_30015_7</v>
      </c>
      <c r="AG865">
        <f t="shared" si="80"/>
        <v>7</v>
      </c>
    </row>
    <row r="866" spans="24:33">
      <c r="X866">
        <f t="shared" si="77"/>
        <v>2015</v>
      </c>
      <c r="Y866">
        <f t="shared" si="76"/>
        <v>15</v>
      </c>
      <c r="Z866">
        <f t="shared" si="78"/>
        <v>7</v>
      </c>
      <c r="AA866" cm="1">
        <f t="array" ref="AA866">INT(_xlfn._xlws.FILTER($V$31:$V$50,$S$31:$S$50=$Y866)*_xlfn._xlws.FILTER(N$27:N$86,$M$27:$M$86=$Z866))</f>
        <v>8275</v>
      </c>
      <c r="AB866" cm="1">
        <f t="array" ref="AB866">_xlfn._xlws.FILTER(O$27:O$86,$M$27:$M$86=$Z866)</f>
        <v>0.035</v>
      </c>
      <c r="AC866" cm="1">
        <f t="array" ref="AC866">_xlfn._xlws.FILTER(P$27:P$86,$M$27:$M$86=$Z866)</f>
        <v>0.07</v>
      </c>
      <c r="AD866" cm="1">
        <f t="array" ref="AD866">INT(_xlfn._xlws.FILTER(Q$27:Q$86,$M$27:$M$86=$Z866)*100)</f>
        <v>3</v>
      </c>
      <c r="AE866">
        <f t="shared" si="79"/>
        <v>30015</v>
      </c>
      <c r="AF866" t="str">
        <f t="shared" si="81"/>
        <v>item_30015_7</v>
      </c>
      <c r="AG866">
        <f t="shared" si="80"/>
        <v>7</v>
      </c>
    </row>
    <row r="867" spans="24:33">
      <c r="X867">
        <f t="shared" si="77"/>
        <v>2015</v>
      </c>
      <c r="Y867">
        <f t="shared" si="76"/>
        <v>15</v>
      </c>
      <c r="Z867">
        <f t="shared" si="78"/>
        <v>8</v>
      </c>
      <c r="AA867" cm="1">
        <f t="array" ref="AA867">INT(_xlfn._xlws.FILTER($V$31:$V$50,$S$31:$S$50=$Y867)*_xlfn._xlws.FILTER(N$27:N$86,$M$27:$M$86=$Z867))</f>
        <v>9028</v>
      </c>
      <c r="AB867" cm="1">
        <f t="array" ref="AB867">_xlfn._xlws.FILTER(O$27:O$86,$M$27:$M$86=$Z867)</f>
        <v>0.04</v>
      </c>
      <c r="AC867" cm="1">
        <f t="array" ref="AC867">_xlfn._xlws.FILTER(P$27:P$86,$M$27:$M$86=$Z867)</f>
        <v>0.08</v>
      </c>
      <c r="AD867" cm="1">
        <f t="array" ref="AD867">INT(_xlfn._xlws.FILTER(Q$27:Q$86,$M$27:$M$86=$Z867)*100)</f>
        <v>4</v>
      </c>
      <c r="AE867">
        <f t="shared" si="79"/>
        <v>30015</v>
      </c>
      <c r="AF867" t="str">
        <f t="shared" si="81"/>
        <v>item_30015_7</v>
      </c>
      <c r="AG867">
        <f t="shared" si="80"/>
        <v>7</v>
      </c>
    </row>
    <row r="868" spans="24:33">
      <c r="X868">
        <f t="shared" si="77"/>
        <v>2015</v>
      </c>
      <c r="Y868">
        <f t="shared" si="76"/>
        <v>15</v>
      </c>
      <c r="Z868">
        <f t="shared" si="78"/>
        <v>9</v>
      </c>
      <c r="AA868" cm="1">
        <f t="array" ref="AA868">INT(_xlfn._xlws.FILTER($V$31:$V$50,$S$31:$S$50=$Y868)*_xlfn._xlws.FILTER(N$27:N$86,$M$27:$M$86=$Z868))</f>
        <v>9780</v>
      </c>
      <c r="AB868" cm="1">
        <f t="array" ref="AB868">_xlfn._xlws.FILTER(O$27:O$86,$M$27:$M$86=$Z868)</f>
        <v>0.045</v>
      </c>
      <c r="AC868" cm="1">
        <f t="array" ref="AC868">_xlfn._xlws.FILTER(P$27:P$86,$M$27:$M$86=$Z868)</f>
        <v>0.09</v>
      </c>
      <c r="AD868" cm="1">
        <f t="array" ref="AD868">INT(_xlfn._xlws.FILTER(Q$27:Q$86,$M$27:$M$86=$Z868)*100)</f>
        <v>4</v>
      </c>
      <c r="AE868">
        <f t="shared" si="79"/>
        <v>30015</v>
      </c>
      <c r="AF868" t="str">
        <f t="shared" si="81"/>
        <v>item_30015_7</v>
      </c>
      <c r="AG868">
        <f t="shared" si="80"/>
        <v>7</v>
      </c>
    </row>
    <row r="869" spans="24:33">
      <c r="X869">
        <f t="shared" si="77"/>
        <v>2015</v>
      </c>
      <c r="Y869">
        <f t="shared" si="76"/>
        <v>15</v>
      </c>
      <c r="Z869">
        <f t="shared" si="78"/>
        <v>10</v>
      </c>
      <c r="AA869" cm="1">
        <f t="array" ref="AA869">INT(_xlfn._xlws.FILTER($V$31:$V$50,$S$31:$S$50=$Y869)*_xlfn._xlws.FILTER(N$27:N$86,$M$27:$M$86=$Z869))</f>
        <v>10532</v>
      </c>
      <c r="AB869" cm="1">
        <f t="array" ref="AB869">_xlfn._xlws.FILTER(O$27:O$86,$M$27:$M$86=$Z869)</f>
        <v>0.05</v>
      </c>
      <c r="AC869" cm="1">
        <f t="array" ref="AC869">_xlfn._xlws.FILTER(P$27:P$86,$M$27:$M$86=$Z869)</f>
        <v>0.1</v>
      </c>
      <c r="AD869" cm="1">
        <f t="array" ref="AD869">INT(_xlfn._xlws.FILTER(Q$27:Q$86,$M$27:$M$86=$Z869)*100)</f>
        <v>5</v>
      </c>
      <c r="AE869">
        <f t="shared" si="79"/>
        <v>30015</v>
      </c>
      <c r="AF869" t="str">
        <f t="shared" si="81"/>
        <v>item_30015_7</v>
      </c>
      <c r="AG869">
        <f t="shared" si="80"/>
        <v>7</v>
      </c>
    </row>
    <row r="870" spans="24:33">
      <c r="X870">
        <f t="shared" si="77"/>
        <v>2015</v>
      </c>
      <c r="Y870">
        <f t="shared" si="76"/>
        <v>15</v>
      </c>
      <c r="Z870">
        <f t="shared" si="78"/>
        <v>11</v>
      </c>
      <c r="AA870" cm="1">
        <f t="array" ref="AA870">INT(_xlfn._xlws.FILTER($V$31:$V$50,$S$31:$S$50=$Y870)*_xlfn._xlws.FILTER(N$27:N$86,$M$27:$M$86=$Z870))</f>
        <v>11285</v>
      </c>
      <c r="AB870" cm="1">
        <f t="array" ref="AB870">_xlfn._xlws.FILTER(O$27:O$86,$M$27:$M$86=$Z870)</f>
        <v>0.055</v>
      </c>
      <c r="AC870" cm="1">
        <f t="array" ref="AC870">_xlfn._xlws.FILTER(P$27:P$86,$M$27:$M$86=$Z870)</f>
        <v>0.11</v>
      </c>
      <c r="AD870" cm="1">
        <f t="array" ref="AD870">INT(_xlfn._xlws.FILTER(Q$27:Q$86,$M$27:$M$86=$Z870)*100)</f>
        <v>5</v>
      </c>
      <c r="AE870">
        <f t="shared" si="79"/>
        <v>30015</v>
      </c>
      <c r="AF870" t="str">
        <f t="shared" si="81"/>
        <v>item_30015_9</v>
      </c>
      <c r="AG870">
        <f t="shared" si="80"/>
        <v>9</v>
      </c>
    </row>
    <row r="871" spans="24:33">
      <c r="X871">
        <f t="shared" si="77"/>
        <v>2015</v>
      </c>
      <c r="Y871">
        <f t="shared" si="76"/>
        <v>15</v>
      </c>
      <c r="Z871">
        <f t="shared" si="78"/>
        <v>12</v>
      </c>
      <c r="AA871" cm="1">
        <f t="array" ref="AA871">INT(_xlfn._xlws.FILTER($V$31:$V$50,$S$31:$S$50=$Y871)*_xlfn._xlws.FILTER(N$27:N$86,$M$27:$M$86=$Z871))</f>
        <v>12037</v>
      </c>
      <c r="AB871" cm="1">
        <f t="array" ref="AB871">_xlfn._xlws.FILTER(O$27:O$86,$M$27:$M$86=$Z871)</f>
        <v>0.06</v>
      </c>
      <c r="AC871" cm="1">
        <f t="array" ref="AC871">_xlfn._xlws.FILTER(P$27:P$86,$M$27:$M$86=$Z871)</f>
        <v>0.12</v>
      </c>
      <c r="AD871" cm="1">
        <f t="array" ref="AD871">INT(_xlfn._xlws.FILTER(Q$27:Q$86,$M$27:$M$86=$Z871)*100)</f>
        <v>6</v>
      </c>
      <c r="AE871">
        <f t="shared" si="79"/>
        <v>30015</v>
      </c>
      <c r="AF871" t="str">
        <f t="shared" si="81"/>
        <v>item_30015_9</v>
      </c>
      <c r="AG871">
        <f t="shared" si="80"/>
        <v>9</v>
      </c>
    </row>
    <row r="872" spans="24:33">
      <c r="X872">
        <f t="shared" si="77"/>
        <v>2015</v>
      </c>
      <c r="Y872">
        <f t="shared" si="76"/>
        <v>15</v>
      </c>
      <c r="Z872">
        <f t="shared" si="78"/>
        <v>13</v>
      </c>
      <c r="AA872" cm="1">
        <f t="array" ref="AA872">INT(_xlfn._xlws.FILTER($V$31:$V$50,$S$31:$S$50=$Y872)*_xlfn._xlws.FILTER(N$27:N$86,$M$27:$M$86=$Z872))</f>
        <v>12789</v>
      </c>
      <c r="AB872" cm="1">
        <f t="array" ref="AB872">_xlfn._xlws.FILTER(O$27:O$86,$M$27:$M$86=$Z872)</f>
        <v>0.065</v>
      </c>
      <c r="AC872" cm="1">
        <f t="array" ref="AC872">_xlfn._xlws.FILTER(P$27:P$86,$M$27:$M$86=$Z872)</f>
        <v>0.13</v>
      </c>
      <c r="AD872" cm="1">
        <f t="array" ref="AD872">INT(_xlfn._xlws.FILTER(Q$27:Q$86,$M$27:$M$86=$Z872)*100)</f>
        <v>6</v>
      </c>
      <c r="AE872">
        <f t="shared" si="79"/>
        <v>30015</v>
      </c>
      <c r="AF872" t="str">
        <f t="shared" si="81"/>
        <v>item_30015_9</v>
      </c>
      <c r="AG872">
        <f t="shared" si="80"/>
        <v>9</v>
      </c>
    </row>
    <row r="873" spans="24:33">
      <c r="X873">
        <f t="shared" si="77"/>
        <v>2015</v>
      </c>
      <c r="Y873">
        <f t="shared" si="76"/>
        <v>15</v>
      </c>
      <c r="Z873">
        <f t="shared" si="78"/>
        <v>14</v>
      </c>
      <c r="AA873" cm="1">
        <f t="array" ref="AA873">INT(_xlfn._xlws.FILTER($V$31:$V$50,$S$31:$S$50=$Y873)*_xlfn._xlws.FILTER(N$27:N$86,$M$27:$M$86=$Z873))</f>
        <v>13542</v>
      </c>
      <c r="AB873" cm="1">
        <f t="array" ref="AB873">_xlfn._xlws.FILTER(O$27:O$86,$M$27:$M$86=$Z873)</f>
        <v>0.07</v>
      </c>
      <c r="AC873" cm="1">
        <f t="array" ref="AC873">_xlfn._xlws.FILTER(P$27:P$86,$M$27:$M$86=$Z873)</f>
        <v>0.14</v>
      </c>
      <c r="AD873" cm="1">
        <f t="array" ref="AD873">INT(_xlfn._xlws.FILTER(Q$27:Q$86,$M$27:$M$86=$Z873)*100)</f>
        <v>7</v>
      </c>
      <c r="AE873">
        <f t="shared" si="79"/>
        <v>30015</v>
      </c>
      <c r="AF873" t="str">
        <f t="shared" si="81"/>
        <v>item_30015_9</v>
      </c>
      <c r="AG873">
        <f t="shared" si="80"/>
        <v>9</v>
      </c>
    </row>
    <row r="874" spans="24:33">
      <c r="X874">
        <f t="shared" si="77"/>
        <v>2015</v>
      </c>
      <c r="Y874">
        <f t="shared" si="76"/>
        <v>15</v>
      </c>
      <c r="Z874">
        <f t="shared" si="78"/>
        <v>15</v>
      </c>
      <c r="AA874" cm="1">
        <f t="array" ref="AA874">INT(_xlfn._xlws.FILTER($V$31:$V$50,$S$31:$S$50=$Y874)*_xlfn._xlws.FILTER(N$27:N$86,$M$27:$M$86=$Z874))</f>
        <v>14294</v>
      </c>
      <c r="AB874" cm="1">
        <f t="array" ref="AB874">_xlfn._xlws.FILTER(O$27:O$86,$M$27:$M$86=$Z874)</f>
        <v>0.075</v>
      </c>
      <c r="AC874" cm="1">
        <f t="array" ref="AC874">_xlfn._xlws.FILTER(P$27:P$86,$M$27:$M$86=$Z874)</f>
        <v>0.15</v>
      </c>
      <c r="AD874" cm="1">
        <f t="array" ref="AD874">INT(_xlfn._xlws.FILTER(Q$27:Q$86,$M$27:$M$86=$Z874)*100)</f>
        <v>7</v>
      </c>
      <c r="AE874">
        <f t="shared" si="79"/>
        <v>30015</v>
      </c>
      <c r="AF874" t="str">
        <f t="shared" si="81"/>
        <v>item_30015_9</v>
      </c>
      <c r="AG874">
        <f t="shared" si="80"/>
        <v>9</v>
      </c>
    </row>
    <row r="875" spans="24:33">
      <c r="X875">
        <f t="shared" si="77"/>
        <v>2015</v>
      </c>
      <c r="Y875">
        <f t="shared" si="76"/>
        <v>15</v>
      </c>
      <c r="Z875">
        <f t="shared" si="78"/>
        <v>16</v>
      </c>
      <c r="AA875" cm="1">
        <f t="array" ref="AA875">INT(_xlfn._xlws.FILTER($V$31:$V$50,$S$31:$S$50=$Y875)*_xlfn._xlws.FILTER(N$27:N$86,$M$27:$M$86=$Z875))</f>
        <v>15047</v>
      </c>
      <c r="AB875" cm="1">
        <f t="array" ref="AB875">_xlfn._xlws.FILTER(O$27:O$86,$M$27:$M$86=$Z875)</f>
        <v>0.08</v>
      </c>
      <c r="AC875" cm="1">
        <f t="array" ref="AC875">_xlfn._xlws.FILTER(P$27:P$86,$M$27:$M$86=$Z875)</f>
        <v>0.16</v>
      </c>
      <c r="AD875" cm="1">
        <f t="array" ref="AD875">INT(_xlfn._xlws.FILTER(Q$27:Q$86,$M$27:$M$86=$Z875)*100)</f>
        <v>8</v>
      </c>
      <c r="AE875">
        <f t="shared" si="79"/>
        <v>30015</v>
      </c>
      <c r="AF875" t="str">
        <f t="shared" si="81"/>
        <v>item_30015_11</v>
      </c>
      <c r="AG875">
        <f t="shared" si="80"/>
        <v>11</v>
      </c>
    </row>
    <row r="876" spans="24:33">
      <c r="X876">
        <f t="shared" si="77"/>
        <v>2015</v>
      </c>
      <c r="Y876">
        <f t="shared" si="76"/>
        <v>15</v>
      </c>
      <c r="Z876">
        <f t="shared" si="78"/>
        <v>17</v>
      </c>
      <c r="AA876" cm="1">
        <f t="array" ref="AA876">INT(_xlfn._xlws.FILTER($V$31:$V$50,$S$31:$S$50=$Y876)*_xlfn._xlws.FILTER(N$27:N$86,$M$27:$M$86=$Z876))</f>
        <v>15799</v>
      </c>
      <c r="AB876" cm="1">
        <f t="array" ref="AB876">_xlfn._xlws.FILTER(O$27:O$86,$M$27:$M$86=$Z876)</f>
        <v>0.085</v>
      </c>
      <c r="AC876" cm="1">
        <f t="array" ref="AC876">_xlfn._xlws.FILTER(P$27:P$86,$M$27:$M$86=$Z876)</f>
        <v>0.17</v>
      </c>
      <c r="AD876" cm="1">
        <f t="array" ref="AD876">INT(_xlfn._xlws.FILTER(Q$27:Q$86,$M$27:$M$86=$Z876)*100)</f>
        <v>8</v>
      </c>
      <c r="AE876">
        <f t="shared" si="79"/>
        <v>30015</v>
      </c>
      <c r="AF876" t="str">
        <f t="shared" si="81"/>
        <v>item_30015_11</v>
      </c>
      <c r="AG876">
        <f t="shared" si="80"/>
        <v>11</v>
      </c>
    </row>
    <row r="877" spans="24:33">
      <c r="X877">
        <f t="shared" si="77"/>
        <v>2015</v>
      </c>
      <c r="Y877">
        <f t="shared" si="76"/>
        <v>15</v>
      </c>
      <c r="Z877">
        <f t="shared" si="78"/>
        <v>18</v>
      </c>
      <c r="AA877" cm="1">
        <f t="array" ref="AA877">INT(_xlfn._xlws.FILTER($V$31:$V$50,$S$31:$S$50=$Y877)*_xlfn._xlws.FILTER(N$27:N$86,$M$27:$M$86=$Z877))</f>
        <v>16551</v>
      </c>
      <c r="AB877" cm="1">
        <f t="array" ref="AB877">_xlfn._xlws.FILTER(O$27:O$86,$M$27:$M$86=$Z877)</f>
        <v>0.09</v>
      </c>
      <c r="AC877" cm="1">
        <f t="array" ref="AC877">_xlfn._xlws.FILTER(P$27:P$86,$M$27:$M$86=$Z877)</f>
        <v>0.18</v>
      </c>
      <c r="AD877" cm="1">
        <f t="array" ref="AD877">INT(_xlfn._xlws.FILTER(Q$27:Q$86,$M$27:$M$86=$Z877)*100)</f>
        <v>9</v>
      </c>
      <c r="AE877">
        <f t="shared" si="79"/>
        <v>30015</v>
      </c>
      <c r="AF877" t="str">
        <f t="shared" si="81"/>
        <v>item_30015_11</v>
      </c>
      <c r="AG877">
        <f t="shared" si="80"/>
        <v>11</v>
      </c>
    </row>
    <row r="878" spans="24:33">
      <c r="X878">
        <f t="shared" si="77"/>
        <v>2015</v>
      </c>
      <c r="Y878">
        <f t="shared" si="76"/>
        <v>15</v>
      </c>
      <c r="Z878">
        <f t="shared" si="78"/>
        <v>19</v>
      </c>
      <c r="AA878" cm="1">
        <f t="array" ref="AA878">INT(_xlfn._xlws.FILTER($V$31:$V$50,$S$31:$S$50=$Y878)*_xlfn._xlws.FILTER(N$27:N$86,$M$27:$M$86=$Z878))</f>
        <v>17304</v>
      </c>
      <c r="AB878" cm="1">
        <f t="array" ref="AB878">_xlfn._xlws.FILTER(O$27:O$86,$M$27:$M$86=$Z878)</f>
        <v>0.095</v>
      </c>
      <c r="AC878" cm="1">
        <f t="array" ref="AC878">_xlfn._xlws.FILTER(P$27:P$86,$M$27:$M$86=$Z878)</f>
        <v>0.19</v>
      </c>
      <c r="AD878" cm="1">
        <f t="array" ref="AD878">INT(_xlfn._xlws.FILTER(Q$27:Q$86,$M$27:$M$86=$Z878)*100)</f>
        <v>9</v>
      </c>
      <c r="AE878">
        <f t="shared" si="79"/>
        <v>30015</v>
      </c>
      <c r="AF878" t="str">
        <f t="shared" si="81"/>
        <v>item_30015_11</v>
      </c>
      <c r="AG878">
        <f t="shared" si="80"/>
        <v>11</v>
      </c>
    </row>
    <row r="879" spans="24:33">
      <c r="X879">
        <f t="shared" si="77"/>
        <v>2015</v>
      </c>
      <c r="Y879">
        <f t="shared" si="76"/>
        <v>15</v>
      </c>
      <c r="Z879">
        <f t="shared" si="78"/>
        <v>20</v>
      </c>
      <c r="AA879" cm="1">
        <f t="array" ref="AA879">INT(_xlfn._xlws.FILTER($V$31:$V$50,$S$31:$S$50=$Y879)*_xlfn._xlws.FILTER(N$27:N$86,$M$27:$M$86=$Z879))</f>
        <v>18056</v>
      </c>
      <c r="AB879" cm="1">
        <f t="array" ref="AB879">_xlfn._xlws.FILTER(O$27:O$86,$M$27:$M$86=$Z879)</f>
        <v>0.1</v>
      </c>
      <c r="AC879" cm="1">
        <f t="array" ref="AC879">_xlfn._xlws.FILTER(P$27:P$86,$M$27:$M$86=$Z879)</f>
        <v>0.2</v>
      </c>
      <c r="AD879" cm="1">
        <f t="array" ref="AD879">INT(_xlfn._xlws.FILTER(Q$27:Q$86,$M$27:$M$86=$Z879)*100)</f>
        <v>10</v>
      </c>
      <c r="AE879">
        <f t="shared" si="79"/>
        <v>30015</v>
      </c>
      <c r="AF879" t="str">
        <f t="shared" si="81"/>
        <v>item_30015_11</v>
      </c>
      <c r="AG879">
        <f t="shared" si="80"/>
        <v>11</v>
      </c>
    </row>
    <row r="880" spans="24:33">
      <c r="X880">
        <f t="shared" si="77"/>
        <v>2015</v>
      </c>
      <c r="Y880">
        <f t="shared" si="76"/>
        <v>15</v>
      </c>
      <c r="Z880">
        <f t="shared" si="78"/>
        <v>21</v>
      </c>
      <c r="AA880" cm="1">
        <f t="array" ref="AA880">INT(_xlfn._xlws.FILTER($V$31:$V$50,$S$31:$S$50=$Y880)*_xlfn._xlws.FILTER(N$27:N$86,$M$27:$M$86=$Z880))</f>
        <v>18808</v>
      </c>
      <c r="AB880" cm="1">
        <f t="array" ref="AB880">_xlfn._xlws.FILTER(O$27:O$86,$M$27:$M$86=$Z880)</f>
        <v>0.105</v>
      </c>
      <c r="AC880" cm="1">
        <f t="array" ref="AC880">_xlfn._xlws.FILTER(P$27:P$86,$M$27:$M$86=$Z880)</f>
        <v>0.21</v>
      </c>
      <c r="AD880" cm="1">
        <f t="array" ref="AD880">INT(_xlfn._xlws.FILTER(Q$27:Q$86,$M$27:$M$86=$Z880)*100)</f>
        <v>10</v>
      </c>
      <c r="AE880">
        <f t="shared" si="79"/>
        <v>30015</v>
      </c>
      <c r="AF880" t="str">
        <f t="shared" si="81"/>
        <v>item_30015_13</v>
      </c>
      <c r="AG880">
        <f t="shared" si="80"/>
        <v>13</v>
      </c>
    </row>
    <row r="881" spans="24:33">
      <c r="X881">
        <f t="shared" si="77"/>
        <v>2015</v>
      </c>
      <c r="Y881">
        <f t="shared" si="76"/>
        <v>15</v>
      </c>
      <c r="Z881">
        <f t="shared" si="78"/>
        <v>22</v>
      </c>
      <c r="AA881" cm="1">
        <f t="array" ref="AA881">INT(_xlfn._xlws.FILTER($V$31:$V$50,$S$31:$S$50=$Y881)*_xlfn._xlws.FILTER(N$27:N$86,$M$27:$M$86=$Z881))</f>
        <v>19561</v>
      </c>
      <c r="AB881" cm="1">
        <f t="array" ref="AB881">_xlfn._xlws.FILTER(O$27:O$86,$M$27:$M$86=$Z881)</f>
        <v>0.11</v>
      </c>
      <c r="AC881" cm="1">
        <f t="array" ref="AC881">_xlfn._xlws.FILTER(P$27:P$86,$M$27:$M$86=$Z881)</f>
        <v>0.22</v>
      </c>
      <c r="AD881" cm="1">
        <f t="array" ref="AD881">INT(_xlfn._xlws.FILTER(Q$27:Q$86,$M$27:$M$86=$Z881)*100)</f>
        <v>11</v>
      </c>
      <c r="AE881">
        <f t="shared" si="79"/>
        <v>30015</v>
      </c>
      <c r="AF881" t="str">
        <f t="shared" si="81"/>
        <v>item_30015_13</v>
      </c>
      <c r="AG881">
        <f t="shared" si="80"/>
        <v>13</v>
      </c>
    </row>
    <row r="882" spans="24:33">
      <c r="X882">
        <f t="shared" si="77"/>
        <v>2015</v>
      </c>
      <c r="Y882">
        <f t="shared" si="76"/>
        <v>15</v>
      </c>
      <c r="Z882">
        <f t="shared" si="78"/>
        <v>23</v>
      </c>
      <c r="AA882" cm="1">
        <f t="array" ref="AA882">INT(_xlfn._xlws.FILTER($V$31:$V$50,$S$31:$S$50=$Y882)*_xlfn._xlws.FILTER(N$27:N$86,$M$27:$M$86=$Z882))</f>
        <v>20313</v>
      </c>
      <c r="AB882" cm="1">
        <f t="array" ref="AB882">_xlfn._xlws.FILTER(O$27:O$86,$M$27:$M$86=$Z882)</f>
        <v>0.115</v>
      </c>
      <c r="AC882" cm="1">
        <f t="array" ref="AC882">_xlfn._xlws.FILTER(P$27:P$86,$M$27:$M$86=$Z882)</f>
        <v>0.23</v>
      </c>
      <c r="AD882" cm="1">
        <f t="array" ref="AD882">INT(_xlfn._xlws.FILTER(Q$27:Q$86,$M$27:$M$86=$Z882)*100)</f>
        <v>11</v>
      </c>
      <c r="AE882">
        <f t="shared" si="79"/>
        <v>30015</v>
      </c>
      <c r="AF882" t="str">
        <f t="shared" si="81"/>
        <v>item_30015_13</v>
      </c>
      <c r="AG882">
        <f t="shared" si="80"/>
        <v>13</v>
      </c>
    </row>
    <row r="883" spans="24:33">
      <c r="X883">
        <f t="shared" si="77"/>
        <v>2015</v>
      </c>
      <c r="Y883">
        <f t="shared" si="76"/>
        <v>15</v>
      </c>
      <c r="Z883">
        <f t="shared" si="78"/>
        <v>24</v>
      </c>
      <c r="AA883" cm="1">
        <f t="array" ref="AA883">INT(_xlfn._xlws.FILTER($V$31:$V$50,$S$31:$S$50=$Y883)*_xlfn._xlws.FILTER(N$27:N$86,$M$27:$M$86=$Z883))</f>
        <v>21065</v>
      </c>
      <c r="AB883" cm="1">
        <f t="array" ref="AB883">_xlfn._xlws.FILTER(O$27:O$86,$M$27:$M$86=$Z883)</f>
        <v>0.12</v>
      </c>
      <c r="AC883" cm="1">
        <f t="array" ref="AC883">_xlfn._xlws.FILTER(P$27:P$86,$M$27:$M$86=$Z883)</f>
        <v>0.24</v>
      </c>
      <c r="AD883" cm="1">
        <f t="array" ref="AD883">INT(_xlfn._xlws.FILTER(Q$27:Q$86,$M$27:$M$86=$Z883)*100)</f>
        <v>12</v>
      </c>
      <c r="AE883">
        <f t="shared" si="79"/>
        <v>30015</v>
      </c>
      <c r="AF883" t="str">
        <f t="shared" si="81"/>
        <v>item_30015_13</v>
      </c>
      <c r="AG883">
        <f t="shared" si="80"/>
        <v>13</v>
      </c>
    </row>
    <row r="884" spans="24:33">
      <c r="X884">
        <f t="shared" si="77"/>
        <v>2015</v>
      </c>
      <c r="Y884">
        <f t="shared" si="76"/>
        <v>15</v>
      </c>
      <c r="Z884">
        <f t="shared" si="78"/>
        <v>25</v>
      </c>
      <c r="AA884" cm="1">
        <f t="array" ref="AA884">INT(_xlfn._xlws.FILTER($V$31:$V$50,$S$31:$S$50=$Y884)*_xlfn._xlws.FILTER(N$27:N$86,$M$27:$M$86=$Z884))</f>
        <v>21818</v>
      </c>
      <c r="AB884" cm="1">
        <f t="array" ref="AB884">_xlfn._xlws.FILTER(O$27:O$86,$M$27:$M$86=$Z884)</f>
        <v>0.125</v>
      </c>
      <c r="AC884" cm="1">
        <f t="array" ref="AC884">_xlfn._xlws.FILTER(P$27:P$86,$M$27:$M$86=$Z884)</f>
        <v>0.25</v>
      </c>
      <c r="AD884" cm="1">
        <f t="array" ref="AD884">INT(_xlfn._xlws.FILTER(Q$27:Q$86,$M$27:$M$86=$Z884)*100)</f>
        <v>12</v>
      </c>
      <c r="AE884">
        <f t="shared" si="79"/>
        <v>30015</v>
      </c>
      <c r="AF884" t="str">
        <f t="shared" si="81"/>
        <v>item_30015_13</v>
      </c>
      <c r="AG884">
        <f t="shared" si="80"/>
        <v>13</v>
      </c>
    </row>
    <row r="885" spans="24:33">
      <c r="X885">
        <f t="shared" si="77"/>
        <v>2015</v>
      </c>
      <c r="Y885">
        <f t="shared" ref="Y885:Y948" si="82">Y825+1</f>
        <v>15</v>
      </c>
      <c r="Z885">
        <f t="shared" si="78"/>
        <v>26</v>
      </c>
      <c r="AA885" cm="1">
        <f t="array" ref="AA885">INT(_xlfn._xlws.FILTER($V$31:$V$50,$S$31:$S$50=$Y885)*_xlfn._xlws.FILTER(N$27:N$86,$M$27:$M$86=$Z885))</f>
        <v>22570</v>
      </c>
      <c r="AB885" cm="1">
        <f t="array" ref="AB885">_xlfn._xlws.FILTER(O$27:O$86,$M$27:$M$86=$Z885)</f>
        <v>0.13</v>
      </c>
      <c r="AC885" cm="1">
        <f t="array" ref="AC885">_xlfn._xlws.FILTER(P$27:P$86,$M$27:$M$86=$Z885)</f>
        <v>0.26</v>
      </c>
      <c r="AD885" cm="1">
        <f t="array" ref="AD885">INT(_xlfn._xlws.FILTER(Q$27:Q$86,$M$27:$M$86=$Z885)*100)</f>
        <v>13</v>
      </c>
      <c r="AE885">
        <f t="shared" si="79"/>
        <v>30015</v>
      </c>
      <c r="AF885" t="str">
        <f t="shared" si="81"/>
        <v>item_30015_15</v>
      </c>
      <c r="AG885">
        <f t="shared" si="80"/>
        <v>15</v>
      </c>
    </row>
    <row r="886" spans="24:33">
      <c r="X886">
        <f t="shared" si="77"/>
        <v>2015</v>
      </c>
      <c r="Y886">
        <f t="shared" si="82"/>
        <v>15</v>
      </c>
      <c r="Z886">
        <f t="shared" si="78"/>
        <v>27</v>
      </c>
      <c r="AA886" cm="1">
        <f t="array" ref="AA886">INT(_xlfn._xlws.FILTER($V$31:$V$50,$S$31:$S$50=$Y886)*_xlfn._xlws.FILTER(N$27:N$86,$M$27:$M$86=$Z886))</f>
        <v>23322</v>
      </c>
      <c r="AB886" cm="1">
        <f t="array" ref="AB886">_xlfn._xlws.FILTER(O$27:O$86,$M$27:$M$86=$Z886)</f>
        <v>0.135</v>
      </c>
      <c r="AC886" cm="1">
        <f t="array" ref="AC886">_xlfn._xlws.FILTER(P$27:P$86,$M$27:$M$86=$Z886)</f>
        <v>0.27</v>
      </c>
      <c r="AD886" cm="1">
        <f t="array" ref="AD886">INT(_xlfn._xlws.FILTER(Q$27:Q$86,$M$27:$M$86=$Z886)*100)</f>
        <v>13</v>
      </c>
      <c r="AE886">
        <f t="shared" si="79"/>
        <v>30015</v>
      </c>
      <c r="AF886" t="str">
        <f t="shared" si="81"/>
        <v>item_30015_15</v>
      </c>
      <c r="AG886">
        <f t="shared" si="80"/>
        <v>15</v>
      </c>
    </row>
    <row r="887" spans="24:33">
      <c r="X887">
        <f t="shared" si="77"/>
        <v>2015</v>
      </c>
      <c r="Y887">
        <f t="shared" si="82"/>
        <v>15</v>
      </c>
      <c r="Z887">
        <f t="shared" si="78"/>
        <v>28</v>
      </c>
      <c r="AA887" cm="1">
        <f t="array" ref="AA887">INT(_xlfn._xlws.FILTER($V$31:$V$50,$S$31:$S$50=$Y887)*_xlfn._xlws.FILTER(N$27:N$86,$M$27:$M$86=$Z887))</f>
        <v>24075</v>
      </c>
      <c r="AB887" cm="1">
        <f t="array" ref="AB887">_xlfn._xlws.FILTER(O$27:O$86,$M$27:$M$86=$Z887)</f>
        <v>0.14</v>
      </c>
      <c r="AC887" cm="1">
        <f t="array" ref="AC887">_xlfn._xlws.FILTER(P$27:P$86,$M$27:$M$86=$Z887)</f>
        <v>0.28</v>
      </c>
      <c r="AD887" cm="1">
        <f t="array" ref="AD887">INT(_xlfn._xlws.FILTER(Q$27:Q$86,$M$27:$M$86=$Z887)*100)</f>
        <v>14</v>
      </c>
      <c r="AE887">
        <f t="shared" si="79"/>
        <v>30015</v>
      </c>
      <c r="AF887" t="str">
        <f t="shared" si="81"/>
        <v>item_30015_15</v>
      </c>
      <c r="AG887">
        <f t="shared" si="80"/>
        <v>15</v>
      </c>
    </row>
    <row r="888" spans="24:33">
      <c r="X888">
        <f t="shared" si="77"/>
        <v>2015</v>
      </c>
      <c r="Y888">
        <f t="shared" si="82"/>
        <v>15</v>
      </c>
      <c r="Z888">
        <f t="shared" si="78"/>
        <v>29</v>
      </c>
      <c r="AA888" cm="1">
        <f t="array" ref="AA888">INT(_xlfn._xlws.FILTER($V$31:$V$50,$S$31:$S$50=$Y888)*_xlfn._xlws.FILTER(N$27:N$86,$M$27:$M$86=$Z888))</f>
        <v>24827</v>
      </c>
      <c r="AB888" cm="1">
        <f t="array" ref="AB888">_xlfn._xlws.FILTER(O$27:O$86,$M$27:$M$86=$Z888)</f>
        <v>0.145</v>
      </c>
      <c r="AC888" cm="1">
        <f t="array" ref="AC888">_xlfn._xlws.FILTER(P$27:P$86,$M$27:$M$86=$Z888)</f>
        <v>0.29</v>
      </c>
      <c r="AD888" cm="1">
        <f t="array" ref="AD888">INT(_xlfn._xlws.FILTER(Q$27:Q$86,$M$27:$M$86=$Z888)*100)</f>
        <v>14</v>
      </c>
      <c r="AE888">
        <f t="shared" si="79"/>
        <v>30015</v>
      </c>
      <c r="AF888" t="str">
        <f t="shared" si="81"/>
        <v>item_30015_15</v>
      </c>
      <c r="AG888">
        <f t="shared" si="80"/>
        <v>15</v>
      </c>
    </row>
    <row r="889" spans="24:33">
      <c r="X889">
        <f t="shared" si="77"/>
        <v>2015</v>
      </c>
      <c r="Y889">
        <f t="shared" si="82"/>
        <v>15</v>
      </c>
      <c r="Z889">
        <f t="shared" si="78"/>
        <v>30</v>
      </c>
      <c r="AA889" cm="1">
        <f t="array" ref="AA889">INT(_xlfn._xlws.FILTER($V$31:$V$50,$S$31:$S$50=$Y889)*_xlfn._xlws.FILTER(N$27:N$86,$M$27:$M$86=$Z889))</f>
        <v>25579</v>
      </c>
      <c r="AB889" cm="1">
        <f t="array" ref="AB889">_xlfn._xlws.FILTER(O$27:O$86,$M$27:$M$86=$Z889)</f>
        <v>0.15</v>
      </c>
      <c r="AC889" cm="1">
        <f t="array" ref="AC889">_xlfn._xlws.FILTER(P$27:P$86,$M$27:$M$86=$Z889)</f>
        <v>0.3</v>
      </c>
      <c r="AD889" cm="1">
        <f t="array" ref="AD889">INT(_xlfn._xlws.FILTER(Q$27:Q$86,$M$27:$M$86=$Z889)*100)</f>
        <v>15</v>
      </c>
      <c r="AE889">
        <f t="shared" si="79"/>
        <v>30015</v>
      </c>
      <c r="AF889" t="str">
        <f t="shared" si="81"/>
        <v>item_30015_15</v>
      </c>
      <c r="AG889">
        <f t="shared" si="80"/>
        <v>15</v>
      </c>
    </row>
    <row r="890" spans="24:33">
      <c r="X890">
        <f t="shared" si="77"/>
        <v>2015</v>
      </c>
      <c r="Y890">
        <f t="shared" si="82"/>
        <v>15</v>
      </c>
      <c r="Z890">
        <f t="shared" si="78"/>
        <v>31</v>
      </c>
      <c r="AA890" cm="1">
        <f t="array" ref="AA890">INT(_xlfn._xlws.FILTER($V$31:$V$50,$S$31:$S$50=$Y890)*_xlfn._xlws.FILTER(N$27:N$86,$M$27:$M$86=$Z890))</f>
        <v>26332</v>
      </c>
      <c r="AB890" cm="1">
        <f t="array" ref="AB890">_xlfn._xlws.FILTER(O$27:O$86,$M$27:$M$86=$Z890)</f>
        <v>0.155</v>
      </c>
      <c r="AC890" cm="1">
        <f t="array" ref="AC890">_xlfn._xlws.FILTER(P$27:P$86,$M$27:$M$86=$Z890)</f>
        <v>0.31</v>
      </c>
      <c r="AD890" cm="1">
        <f t="array" ref="AD890">INT(_xlfn._xlws.FILTER(Q$27:Q$86,$M$27:$M$86=$Z890)*100)</f>
        <v>15</v>
      </c>
      <c r="AE890">
        <f t="shared" si="79"/>
        <v>30015</v>
      </c>
      <c r="AF890" t="str">
        <f t="shared" si="81"/>
        <v>item_30015_17</v>
      </c>
      <c r="AG890">
        <f t="shared" si="80"/>
        <v>17</v>
      </c>
    </row>
    <row r="891" spans="24:33">
      <c r="X891">
        <f t="shared" si="77"/>
        <v>2015</v>
      </c>
      <c r="Y891">
        <f t="shared" si="82"/>
        <v>15</v>
      </c>
      <c r="Z891">
        <f t="shared" si="78"/>
        <v>32</v>
      </c>
      <c r="AA891" cm="1">
        <f t="array" ref="AA891">INT(_xlfn._xlws.FILTER($V$31:$V$50,$S$31:$S$50=$Y891)*_xlfn._xlws.FILTER(N$27:N$86,$M$27:$M$86=$Z891))</f>
        <v>27084</v>
      </c>
      <c r="AB891" cm="1">
        <f t="array" ref="AB891">_xlfn._xlws.FILTER(O$27:O$86,$M$27:$M$86=$Z891)</f>
        <v>0.16</v>
      </c>
      <c r="AC891" cm="1">
        <f t="array" ref="AC891">_xlfn._xlws.FILTER(P$27:P$86,$M$27:$M$86=$Z891)</f>
        <v>0.32</v>
      </c>
      <c r="AD891" cm="1">
        <f t="array" ref="AD891">INT(_xlfn._xlws.FILTER(Q$27:Q$86,$M$27:$M$86=$Z891)*100)</f>
        <v>16</v>
      </c>
      <c r="AE891">
        <f t="shared" si="79"/>
        <v>30015</v>
      </c>
      <c r="AF891" t="str">
        <f t="shared" si="81"/>
        <v>item_30015_17</v>
      </c>
      <c r="AG891">
        <f t="shared" si="80"/>
        <v>17</v>
      </c>
    </row>
    <row r="892" spans="24:33">
      <c r="X892">
        <f t="shared" si="77"/>
        <v>2015</v>
      </c>
      <c r="Y892">
        <f t="shared" si="82"/>
        <v>15</v>
      </c>
      <c r="Z892">
        <f t="shared" si="78"/>
        <v>33</v>
      </c>
      <c r="AA892" cm="1">
        <f t="array" ref="AA892">INT(_xlfn._xlws.FILTER($V$31:$V$50,$S$31:$S$50=$Y892)*_xlfn._xlws.FILTER(N$27:N$86,$M$27:$M$86=$Z892))</f>
        <v>27836</v>
      </c>
      <c r="AB892" cm="1">
        <f t="array" ref="AB892">_xlfn._xlws.FILTER(O$27:O$86,$M$27:$M$86=$Z892)</f>
        <v>0.165</v>
      </c>
      <c r="AC892" cm="1">
        <f t="array" ref="AC892">_xlfn._xlws.FILTER(P$27:P$86,$M$27:$M$86=$Z892)</f>
        <v>0.33</v>
      </c>
      <c r="AD892" cm="1">
        <f t="array" ref="AD892">INT(_xlfn._xlws.FILTER(Q$27:Q$86,$M$27:$M$86=$Z892)*100)</f>
        <v>16</v>
      </c>
      <c r="AE892">
        <f t="shared" si="79"/>
        <v>30015</v>
      </c>
      <c r="AF892" t="str">
        <f t="shared" si="81"/>
        <v>item_30015_17</v>
      </c>
      <c r="AG892">
        <f t="shared" si="80"/>
        <v>17</v>
      </c>
    </row>
    <row r="893" spans="24:33">
      <c r="X893">
        <f t="shared" si="77"/>
        <v>2015</v>
      </c>
      <c r="Y893">
        <f t="shared" si="82"/>
        <v>15</v>
      </c>
      <c r="Z893">
        <f t="shared" si="78"/>
        <v>34</v>
      </c>
      <c r="AA893" cm="1">
        <f t="array" ref="AA893">INT(_xlfn._xlws.FILTER($V$31:$V$50,$S$31:$S$50=$Y893)*_xlfn._xlws.FILTER(N$27:N$86,$M$27:$M$86=$Z893))</f>
        <v>28589</v>
      </c>
      <c r="AB893" cm="1">
        <f t="array" ref="AB893">_xlfn._xlws.FILTER(O$27:O$86,$M$27:$M$86=$Z893)</f>
        <v>0.17</v>
      </c>
      <c r="AC893" cm="1">
        <f t="array" ref="AC893">_xlfn._xlws.FILTER(P$27:P$86,$M$27:$M$86=$Z893)</f>
        <v>0.34</v>
      </c>
      <c r="AD893" cm="1">
        <f t="array" ref="AD893">INT(_xlfn._xlws.FILTER(Q$27:Q$86,$M$27:$M$86=$Z893)*100)</f>
        <v>17</v>
      </c>
      <c r="AE893">
        <f t="shared" si="79"/>
        <v>30015</v>
      </c>
      <c r="AF893" t="str">
        <f t="shared" si="81"/>
        <v>item_30015_17</v>
      </c>
      <c r="AG893">
        <f t="shared" si="80"/>
        <v>17</v>
      </c>
    </row>
    <row r="894" spans="24:33">
      <c r="X894">
        <f t="shared" si="77"/>
        <v>2015</v>
      </c>
      <c r="Y894">
        <f t="shared" si="82"/>
        <v>15</v>
      </c>
      <c r="Z894">
        <f t="shared" si="78"/>
        <v>35</v>
      </c>
      <c r="AA894" cm="1">
        <f t="array" ref="AA894">INT(_xlfn._xlws.FILTER($V$31:$V$50,$S$31:$S$50=$Y894)*_xlfn._xlws.FILTER(N$27:N$86,$M$27:$M$86=$Z894))</f>
        <v>29341</v>
      </c>
      <c r="AB894" cm="1">
        <f t="array" ref="AB894">_xlfn._xlws.FILTER(O$27:O$86,$M$27:$M$86=$Z894)</f>
        <v>0.175</v>
      </c>
      <c r="AC894" cm="1">
        <f t="array" ref="AC894">_xlfn._xlws.FILTER(P$27:P$86,$M$27:$M$86=$Z894)</f>
        <v>0.35</v>
      </c>
      <c r="AD894" cm="1">
        <f t="array" ref="AD894">INT(_xlfn._xlws.FILTER(Q$27:Q$86,$M$27:$M$86=$Z894)*100)</f>
        <v>17</v>
      </c>
      <c r="AE894">
        <f t="shared" si="79"/>
        <v>30015</v>
      </c>
      <c r="AF894" t="str">
        <f t="shared" si="81"/>
        <v>item_30015_17</v>
      </c>
      <c r="AG894">
        <f t="shared" si="80"/>
        <v>17</v>
      </c>
    </row>
    <row r="895" spans="24:33">
      <c r="X895">
        <f t="shared" si="77"/>
        <v>2015</v>
      </c>
      <c r="Y895">
        <f t="shared" si="82"/>
        <v>15</v>
      </c>
      <c r="Z895">
        <f t="shared" si="78"/>
        <v>36</v>
      </c>
      <c r="AA895" cm="1">
        <f t="array" ref="AA895">INT(_xlfn._xlws.FILTER($V$31:$V$50,$S$31:$S$50=$Y895)*_xlfn._xlws.FILTER(N$27:N$86,$M$27:$M$86=$Z895))</f>
        <v>30094</v>
      </c>
      <c r="AB895" cm="1">
        <f t="array" ref="AB895">_xlfn._xlws.FILTER(O$27:O$86,$M$27:$M$86=$Z895)</f>
        <v>0.18</v>
      </c>
      <c r="AC895" cm="1">
        <f t="array" ref="AC895">_xlfn._xlws.FILTER(P$27:P$86,$M$27:$M$86=$Z895)</f>
        <v>0.36</v>
      </c>
      <c r="AD895" cm="1">
        <f t="array" ref="AD895">INT(_xlfn._xlws.FILTER(Q$27:Q$86,$M$27:$M$86=$Z895)*100)</f>
        <v>18</v>
      </c>
      <c r="AE895">
        <f t="shared" si="79"/>
        <v>30015</v>
      </c>
      <c r="AF895" t="str">
        <f t="shared" si="81"/>
        <v>item_30015_19</v>
      </c>
      <c r="AG895">
        <f t="shared" si="80"/>
        <v>19</v>
      </c>
    </row>
    <row r="896" spans="24:33">
      <c r="X896">
        <f t="shared" si="77"/>
        <v>2015</v>
      </c>
      <c r="Y896">
        <f t="shared" si="82"/>
        <v>15</v>
      </c>
      <c r="Z896">
        <f t="shared" si="78"/>
        <v>37</v>
      </c>
      <c r="AA896" cm="1">
        <f t="array" ref="AA896">INT(_xlfn._xlws.FILTER($V$31:$V$50,$S$31:$S$50=$Y896)*_xlfn._xlws.FILTER(N$27:N$86,$M$27:$M$86=$Z896))</f>
        <v>30846</v>
      </c>
      <c r="AB896" cm="1">
        <f t="array" ref="AB896">_xlfn._xlws.FILTER(O$27:O$86,$M$27:$M$86=$Z896)</f>
        <v>0.185</v>
      </c>
      <c r="AC896" cm="1">
        <f t="array" ref="AC896">_xlfn._xlws.FILTER(P$27:P$86,$M$27:$M$86=$Z896)</f>
        <v>0.37</v>
      </c>
      <c r="AD896" cm="1">
        <f t="array" ref="AD896">INT(_xlfn._xlws.FILTER(Q$27:Q$86,$M$27:$M$86=$Z896)*100)</f>
        <v>18</v>
      </c>
      <c r="AE896">
        <f t="shared" si="79"/>
        <v>30015</v>
      </c>
      <c r="AF896" t="str">
        <f t="shared" si="81"/>
        <v>item_30015_19</v>
      </c>
      <c r="AG896">
        <f t="shared" si="80"/>
        <v>19</v>
      </c>
    </row>
    <row r="897" spans="24:33">
      <c r="X897">
        <f t="shared" si="77"/>
        <v>2015</v>
      </c>
      <c r="Y897">
        <f t="shared" si="82"/>
        <v>15</v>
      </c>
      <c r="Z897">
        <f t="shared" si="78"/>
        <v>38</v>
      </c>
      <c r="AA897" cm="1">
        <f t="array" ref="AA897">INT(_xlfn._xlws.FILTER($V$31:$V$50,$S$31:$S$50=$Y897)*_xlfn._xlws.FILTER(N$27:N$86,$M$27:$M$86=$Z897))</f>
        <v>31598</v>
      </c>
      <c r="AB897" cm="1">
        <f t="array" ref="AB897">_xlfn._xlws.FILTER(O$27:O$86,$M$27:$M$86=$Z897)</f>
        <v>0.19</v>
      </c>
      <c r="AC897" cm="1">
        <f t="array" ref="AC897">_xlfn._xlws.FILTER(P$27:P$86,$M$27:$M$86=$Z897)</f>
        <v>0.38</v>
      </c>
      <c r="AD897" cm="1">
        <f t="array" ref="AD897">INT(_xlfn._xlws.FILTER(Q$27:Q$86,$M$27:$M$86=$Z897)*100)</f>
        <v>19</v>
      </c>
      <c r="AE897">
        <f t="shared" si="79"/>
        <v>30015</v>
      </c>
      <c r="AF897" t="str">
        <f t="shared" si="81"/>
        <v>item_30015_19</v>
      </c>
      <c r="AG897">
        <f t="shared" si="80"/>
        <v>19</v>
      </c>
    </row>
    <row r="898" spans="24:33">
      <c r="X898">
        <f t="shared" si="77"/>
        <v>2015</v>
      </c>
      <c r="Y898">
        <f t="shared" si="82"/>
        <v>15</v>
      </c>
      <c r="Z898">
        <f t="shared" si="78"/>
        <v>39</v>
      </c>
      <c r="AA898" cm="1">
        <f t="array" ref="AA898">INT(_xlfn._xlws.FILTER($V$31:$V$50,$S$31:$S$50=$Y898)*_xlfn._xlws.FILTER(N$27:N$86,$M$27:$M$86=$Z898))</f>
        <v>32351</v>
      </c>
      <c r="AB898" cm="1">
        <f t="array" ref="AB898">_xlfn._xlws.FILTER(O$27:O$86,$M$27:$M$86=$Z898)</f>
        <v>0.195</v>
      </c>
      <c r="AC898" cm="1">
        <f t="array" ref="AC898">_xlfn._xlws.FILTER(P$27:P$86,$M$27:$M$86=$Z898)</f>
        <v>0.39</v>
      </c>
      <c r="AD898" cm="1">
        <f t="array" ref="AD898">INT(_xlfn._xlws.FILTER(Q$27:Q$86,$M$27:$M$86=$Z898)*100)</f>
        <v>19</v>
      </c>
      <c r="AE898">
        <f t="shared" si="79"/>
        <v>30015</v>
      </c>
      <c r="AF898" t="str">
        <f t="shared" si="81"/>
        <v>item_30015_19</v>
      </c>
      <c r="AG898">
        <f t="shared" si="80"/>
        <v>19</v>
      </c>
    </row>
    <row r="899" spans="24:33">
      <c r="X899">
        <f t="shared" si="77"/>
        <v>2015</v>
      </c>
      <c r="Y899">
        <f t="shared" si="82"/>
        <v>15</v>
      </c>
      <c r="Z899">
        <f t="shared" si="78"/>
        <v>40</v>
      </c>
      <c r="AA899" cm="1">
        <f t="array" ref="AA899">INT(_xlfn._xlws.FILTER($V$31:$V$50,$S$31:$S$50=$Y899)*_xlfn._xlws.FILTER(N$27:N$86,$M$27:$M$86=$Z899))</f>
        <v>33103</v>
      </c>
      <c r="AB899" cm="1">
        <f t="array" ref="AB899">_xlfn._xlws.FILTER(O$27:O$86,$M$27:$M$86=$Z899)</f>
        <v>0.2</v>
      </c>
      <c r="AC899" cm="1">
        <f t="array" ref="AC899">_xlfn._xlws.FILTER(P$27:P$86,$M$27:$M$86=$Z899)</f>
        <v>0.4</v>
      </c>
      <c r="AD899" cm="1">
        <f t="array" ref="AD899">INT(_xlfn._xlws.FILTER(Q$27:Q$86,$M$27:$M$86=$Z899)*100)</f>
        <v>20</v>
      </c>
      <c r="AE899">
        <f t="shared" si="79"/>
        <v>30015</v>
      </c>
      <c r="AF899" t="str">
        <f t="shared" si="81"/>
        <v>item_30015_19</v>
      </c>
      <c r="AG899">
        <f t="shared" si="80"/>
        <v>19</v>
      </c>
    </row>
    <row r="900" spans="24:33">
      <c r="X900">
        <f t="shared" si="77"/>
        <v>2015</v>
      </c>
      <c r="Y900">
        <f t="shared" si="82"/>
        <v>15</v>
      </c>
      <c r="Z900">
        <f t="shared" si="78"/>
        <v>41</v>
      </c>
      <c r="AA900" cm="1">
        <f t="array" ref="AA900">INT(_xlfn._xlws.FILTER($V$31:$V$50,$S$31:$S$50=$Y900)*_xlfn._xlws.FILTER(N$27:N$86,$M$27:$M$86=$Z900))</f>
        <v>33855</v>
      </c>
      <c r="AB900" cm="1">
        <f t="array" ref="AB900">_xlfn._xlws.FILTER(O$27:O$86,$M$27:$M$86=$Z900)</f>
        <v>0.205</v>
      </c>
      <c r="AC900" cm="1">
        <f t="array" ref="AC900">_xlfn._xlws.FILTER(P$27:P$86,$M$27:$M$86=$Z900)</f>
        <v>0.41</v>
      </c>
      <c r="AD900" cm="1">
        <f t="array" ref="AD900">INT(_xlfn._xlws.FILTER(Q$27:Q$86,$M$27:$M$86=$Z900)*100)</f>
        <v>20</v>
      </c>
      <c r="AE900">
        <f t="shared" si="79"/>
        <v>30015</v>
      </c>
      <c r="AF900" t="str">
        <f t="shared" si="81"/>
        <v>item_30015_22</v>
      </c>
      <c r="AG900">
        <f t="shared" si="80"/>
        <v>22</v>
      </c>
    </row>
    <row r="901" spans="24:33">
      <c r="X901">
        <f t="shared" si="77"/>
        <v>2015</v>
      </c>
      <c r="Y901">
        <f t="shared" si="82"/>
        <v>15</v>
      </c>
      <c r="Z901">
        <f t="shared" si="78"/>
        <v>42</v>
      </c>
      <c r="AA901" cm="1">
        <f t="array" ref="AA901">INT(_xlfn._xlws.FILTER($V$31:$V$50,$S$31:$S$50=$Y901)*_xlfn._xlws.FILTER(N$27:N$86,$M$27:$M$86=$Z901))</f>
        <v>34608</v>
      </c>
      <c r="AB901" cm="1">
        <f t="array" ref="AB901">_xlfn._xlws.FILTER(O$27:O$86,$M$27:$M$86=$Z901)</f>
        <v>0.21</v>
      </c>
      <c r="AC901" cm="1">
        <f t="array" ref="AC901">_xlfn._xlws.FILTER(P$27:P$86,$M$27:$M$86=$Z901)</f>
        <v>0.42</v>
      </c>
      <c r="AD901" cm="1">
        <f t="array" ref="AD901">INT(_xlfn._xlws.FILTER(Q$27:Q$86,$M$27:$M$86=$Z901)*100)</f>
        <v>21</v>
      </c>
      <c r="AE901">
        <f t="shared" si="79"/>
        <v>30015</v>
      </c>
      <c r="AF901" t="str">
        <f t="shared" si="81"/>
        <v>item_30015_22</v>
      </c>
      <c r="AG901">
        <f t="shared" si="80"/>
        <v>22</v>
      </c>
    </row>
    <row r="902" spans="24:33">
      <c r="X902">
        <f t="shared" si="77"/>
        <v>2015</v>
      </c>
      <c r="Y902">
        <f t="shared" si="82"/>
        <v>15</v>
      </c>
      <c r="Z902">
        <f t="shared" si="78"/>
        <v>43</v>
      </c>
      <c r="AA902" cm="1">
        <f t="array" ref="AA902">INT(_xlfn._xlws.FILTER($V$31:$V$50,$S$31:$S$50=$Y902)*_xlfn._xlws.FILTER(N$27:N$86,$M$27:$M$86=$Z902))</f>
        <v>35360</v>
      </c>
      <c r="AB902" cm="1">
        <f t="array" ref="AB902">_xlfn._xlws.FILTER(O$27:O$86,$M$27:$M$86=$Z902)</f>
        <v>0.215</v>
      </c>
      <c r="AC902" cm="1">
        <f t="array" ref="AC902">_xlfn._xlws.FILTER(P$27:P$86,$M$27:$M$86=$Z902)</f>
        <v>0.43</v>
      </c>
      <c r="AD902" cm="1">
        <f t="array" ref="AD902">INT(_xlfn._xlws.FILTER(Q$27:Q$86,$M$27:$M$86=$Z902)*100)</f>
        <v>21</v>
      </c>
      <c r="AE902">
        <f t="shared" si="79"/>
        <v>30015</v>
      </c>
      <c r="AF902" t="str">
        <f t="shared" si="81"/>
        <v>item_30015_22</v>
      </c>
      <c r="AG902">
        <f t="shared" si="80"/>
        <v>22</v>
      </c>
    </row>
    <row r="903" spans="24:33">
      <c r="X903">
        <f t="shared" si="77"/>
        <v>2015</v>
      </c>
      <c r="Y903">
        <f t="shared" si="82"/>
        <v>15</v>
      </c>
      <c r="Z903">
        <f t="shared" si="78"/>
        <v>44</v>
      </c>
      <c r="AA903" cm="1">
        <f t="array" ref="AA903">INT(_xlfn._xlws.FILTER($V$31:$V$50,$S$31:$S$50=$Y903)*_xlfn._xlws.FILTER(N$27:N$86,$M$27:$M$86=$Z903))</f>
        <v>36112</v>
      </c>
      <c r="AB903" cm="1">
        <f t="array" ref="AB903">_xlfn._xlws.FILTER(O$27:O$86,$M$27:$M$86=$Z903)</f>
        <v>0.22</v>
      </c>
      <c r="AC903" cm="1">
        <f t="array" ref="AC903">_xlfn._xlws.FILTER(P$27:P$86,$M$27:$M$86=$Z903)</f>
        <v>0.44</v>
      </c>
      <c r="AD903" cm="1">
        <f t="array" ref="AD903">INT(_xlfn._xlws.FILTER(Q$27:Q$86,$M$27:$M$86=$Z903)*100)</f>
        <v>22</v>
      </c>
      <c r="AE903">
        <f t="shared" si="79"/>
        <v>30015</v>
      </c>
      <c r="AF903" t="str">
        <f t="shared" si="81"/>
        <v>item_30015_22</v>
      </c>
      <c r="AG903">
        <f t="shared" si="80"/>
        <v>22</v>
      </c>
    </row>
    <row r="904" spans="24:33">
      <c r="X904">
        <f t="shared" si="77"/>
        <v>2015</v>
      </c>
      <c r="Y904">
        <f t="shared" si="82"/>
        <v>15</v>
      </c>
      <c r="Z904">
        <f t="shared" si="78"/>
        <v>45</v>
      </c>
      <c r="AA904" cm="1">
        <f t="array" ref="AA904">INT(_xlfn._xlws.FILTER($V$31:$V$50,$S$31:$S$50=$Y904)*_xlfn._xlws.FILTER(N$27:N$86,$M$27:$M$86=$Z904))</f>
        <v>36865</v>
      </c>
      <c r="AB904" cm="1">
        <f t="array" ref="AB904">_xlfn._xlws.FILTER(O$27:O$86,$M$27:$M$86=$Z904)</f>
        <v>0.225</v>
      </c>
      <c r="AC904" cm="1">
        <f t="array" ref="AC904">_xlfn._xlws.FILTER(P$27:P$86,$M$27:$M$86=$Z904)</f>
        <v>0.45</v>
      </c>
      <c r="AD904" cm="1">
        <f t="array" ref="AD904">INT(_xlfn._xlws.FILTER(Q$27:Q$86,$M$27:$M$86=$Z904)*100)</f>
        <v>22</v>
      </c>
      <c r="AE904">
        <f t="shared" si="79"/>
        <v>30015</v>
      </c>
      <c r="AF904" t="str">
        <f t="shared" si="81"/>
        <v>item_30015_22</v>
      </c>
      <c r="AG904">
        <f t="shared" si="80"/>
        <v>22</v>
      </c>
    </row>
    <row r="905" spans="24:33">
      <c r="X905">
        <f t="shared" si="77"/>
        <v>2015</v>
      </c>
      <c r="Y905">
        <f t="shared" si="82"/>
        <v>15</v>
      </c>
      <c r="Z905">
        <f t="shared" si="78"/>
        <v>46</v>
      </c>
      <c r="AA905" cm="1">
        <f t="array" ref="AA905">INT(_xlfn._xlws.FILTER($V$31:$V$50,$S$31:$S$50=$Y905)*_xlfn._xlws.FILTER(N$27:N$86,$M$27:$M$86=$Z905))</f>
        <v>37617</v>
      </c>
      <c r="AB905" cm="1">
        <f t="array" ref="AB905">_xlfn._xlws.FILTER(O$27:O$86,$M$27:$M$86=$Z905)</f>
        <v>0.23</v>
      </c>
      <c r="AC905" cm="1">
        <f t="array" ref="AC905">_xlfn._xlws.FILTER(P$27:P$86,$M$27:$M$86=$Z905)</f>
        <v>0.46</v>
      </c>
      <c r="AD905" cm="1">
        <f t="array" ref="AD905">INT(_xlfn._xlws.FILTER(Q$27:Q$86,$M$27:$M$86=$Z905)*100)</f>
        <v>23</v>
      </c>
      <c r="AE905">
        <f t="shared" si="79"/>
        <v>30015</v>
      </c>
      <c r="AF905" t="str">
        <f t="shared" si="81"/>
        <v>item_30015_25</v>
      </c>
      <c r="AG905">
        <f t="shared" si="80"/>
        <v>25</v>
      </c>
    </row>
    <row r="906" spans="24:33">
      <c r="X906">
        <f t="shared" si="77"/>
        <v>2015</v>
      </c>
      <c r="Y906">
        <f t="shared" si="82"/>
        <v>15</v>
      </c>
      <c r="Z906">
        <f t="shared" si="78"/>
        <v>47</v>
      </c>
      <c r="AA906" cm="1">
        <f t="array" ref="AA906">INT(_xlfn._xlws.FILTER($V$31:$V$50,$S$31:$S$50=$Y906)*_xlfn._xlws.FILTER(N$27:N$86,$M$27:$M$86=$Z906))</f>
        <v>38369</v>
      </c>
      <c r="AB906" cm="1">
        <f t="array" ref="AB906">_xlfn._xlws.FILTER(O$27:O$86,$M$27:$M$86=$Z906)</f>
        <v>0.235</v>
      </c>
      <c r="AC906" cm="1">
        <f t="array" ref="AC906">_xlfn._xlws.FILTER(P$27:P$86,$M$27:$M$86=$Z906)</f>
        <v>0.47</v>
      </c>
      <c r="AD906" cm="1">
        <f t="array" ref="AD906">INT(_xlfn._xlws.FILTER(Q$27:Q$86,$M$27:$M$86=$Z906)*100)</f>
        <v>23</v>
      </c>
      <c r="AE906">
        <f t="shared" si="79"/>
        <v>30015</v>
      </c>
      <c r="AF906" t="str">
        <f t="shared" si="81"/>
        <v>item_30015_25</v>
      </c>
      <c r="AG906">
        <f t="shared" si="80"/>
        <v>25</v>
      </c>
    </row>
    <row r="907" spans="24:33">
      <c r="X907">
        <f t="shared" si="77"/>
        <v>2015</v>
      </c>
      <c r="Y907">
        <f t="shared" si="82"/>
        <v>15</v>
      </c>
      <c r="Z907">
        <f t="shared" si="78"/>
        <v>48</v>
      </c>
      <c r="AA907" cm="1">
        <f t="array" ref="AA907">INT(_xlfn._xlws.FILTER($V$31:$V$50,$S$31:$S$50=$Y907)*_xlfn._xlws.FILTER(N$27:N$86,$M$27:$M$86=$Z907))</f>
        <v>39122</v>
      </c>
      <c r="AB907" cm="1">
        <f t="array" ref="AB907">_xlfn._xlws.FILTER(O$27:O$86,$M$27:$M$86=$Z907)</f>
        <v>0.24</v>
      </c>
      <c r="AC907" cm="1">
        <f t="array" ref="AC907">_xlfn._xlws.FILTER(P$27:P$86,$M$27:$M$86=$Z907)</f>
        <v>0.48</v>
      </c>
      <c r="AD907" cm="1">
        <f t="array" ref="AD907">INT(_xlfn._xlws.FILTER(Q$27:Q$86,$M$27:$M$86=$Z907)*100)</f>
        <v>24</v>
      </c>
      <c r="AE907">
        <f t="shared" si="79"/>
        <v>30015</v>
      </c>
      <c r="AF907" t="str">
        <f t="shared" si="81"/>
        <v>item_30015_25</v>
      </c>
      <c r="AG907">
        <f t="shared" si="80"/>
        <v>25</v>
      </c>
    </row>
    <row r="908" spans="24:33">
      <c r="X908">
        <f t="shared" si="77"/>
        <v>2015</v>
      </c>
      <c r="Y908">
        <f t="shared" si="82"/>
        <v>15</v>
      </c>
      <c r="Z908">
        <f t="shared" si="78"/>
        <v>49</v>
      </c>
      <c r="AA908" cm="1">
        <f t="array" ref="AA908">INT(_xlfn._xlws.FILTER($V$31:$V$50,$S$31:$S$50=$Y908)*_xlfn._xlws.FILTER(N$27:N$86,$M$27:$M$86=$Z908))</f>
        <v>39874</v>
      </c>
      <c r="AB908" cm="1">
        <f t="array" ref="AB908">_xlfn._xlws.FILTER(O$27:O$86,$M$27:$M$86=$Z908)</f>
        <v>0.245</v>
      </c>
      <c r="AC908" cm="1">
        <f t="array" ref="AC908">_xlfn._xlws.FILTER(P$27:P$86,$M$27:$M$86=$Z908)</f>
        <v>0.49</v>
      </c>
      <c r="AD908" cm="1">
        <f t="array" ref="AD908">INT(_xlfn._xlws.FILTER(Q$27:Q$86,$M$27:$M$86=$Z908)*100)</f>
        <v>24</v>
      </c>
      <c r="AE908">
        <f t="shared" si="79"/>
        <v>30015</v>
      </c>
      <c r="AF908" t="str">
        <f t="shared" si="81"/>
        <v>item_30015_25</v>
      </c>
      <c r="AG908">
        <f t="shared" si="80"/>
        <v>25</v>
      </c>
    </row>
    <row r="909" spans="24:33">
      <c r="X909">
        <f t="shared" si="77"/>
        <v>2015</v>
      </c>
      <c r="Y909">
        <f t="shared" si="82"/>
        <v>15</v>
      </c>
      <c r="Z909">
        <f t="shared" si="78"/>
        <v>50</v>
      </c>
      <c r="AA909" cm="1">
        <f t="array" ref="AA909">INT(_xlfn._xlws.FILTER($V$31:$V$50,$S$31:$S$50=$Y909)*_xlfn._xlws.FILTER(N$27:N$86,$M$27:$M$86=$Z909))</f>
        <v>40626</v>
      </c>
      <c r="AB909" cm="1">
        <f t="array" ref="AB909">_xlfn._xlws.FILTER(O$27:O$86,$M$27:$M$86=$Z909)</f>
        <v>0.25</v>
      </c>
      <c r="AC909" cm="1">
        <f t="array" ref="AC909">_xlfn._xlws.FILTER(P$27:P$86,$M$27:$M$86=$Z909)</f>
        <v>0.5</v>
      </c>
      <c r="AD909" cm="1">
        <f t="array" ref="AD909">INT(_xlfn._xlws.FILTER(Q$27:Q$86,$M$27:$M$86=$Z909)*100)</f>
        <v>25</v>
      </c>
      <c r="AE909">
        <f t="shared" si="79"/>
        <v>30015</v>
      </c>
      <c r="AF909" t="str">
        <f t="shared" si="81"/>
        <v>item_30015_25</v>
      </c>
      <c r="AG909">
        <f t="shared" si="80"/>
        <v>25</v>
      </c>
    </row>
    <row r="910" spans="24:33">
      <c r="X910">
        <f t="shared" si="77"/>
        <v>2015</v>
      </c>
      <c r="Y910">
        <f t="shared" si="82"/>
        <v>15</v>
      </c>
      <c r="Z910">
        <f t="shared" si="78"/>
        <v>51</v>
      </c>
      <c r="AA910" cm="1">
        <f t="array" ref="AA910">INT(_xlfn._xlws.FILTER($V$31:$V$50,$S$31:$S$50=$Y910)*_xlfn._xlws.FILTER(N$27:N$86,$M$27:$M$86=$Z910))</f>
        <v>41379</v>
      </c>
      <c r="AB910" cm="1">
        <f t="array" ref="AB910">_xlfn._xlws.FILTER(O$27:O$86,$M$27:$M$86=$Z910)</f>
        <v>0.255</v>
      </c>
      <c r="AC910" cm="1">
        <f t="array" ref="AC910">_xlfn._xlws.FILTER(P$27:P$86,$M$27:$M$86=$Z910)</f>
        <v>0.51</v>
      </c>
      <c r="AD910" cm="1">
        <f t="array" ref="AD910">INT(_xlfn._xlws.FILTER(Q$27:Q$86,$M$27:$M$86=$Z910)*100)</f>
        <v>25</v>
      </c>
      <c r="AE910">
        <f t="shared" si="79"/>
        <v>30015</v>
      </c>
      <c r="AF910" t="str">
        <f t="shared" si="81"/>
        <v>item_30015_28</v>
      </c>
      <c r="AG910">
        <f t="shared" si="80"/>
        <v>28</v>
      </c>
    </row>
    <row r="911" spans="24:33">
      <c r="X911">
        <f t="shared" si="77"/>
        <v>2015</v>
      </c>
      <c r="Y911">
        <f t="shared" si="82"/>
        <v>15</v>
      </c>
      <c r="Z911">
        <f t="shared" si="78"/>
        <v>52</v>
      </c>
      <c r="AA911" cm="1">
        <f t="array" ref="AA911">INT(_xlfn._xlws.FILTER($V$31:$V$50,$S$31:$S$50=$Y911)*_xlfn._xlws.FILTER(N$27:N$86,$M$27:$M$86=$Z911))</f>
        <v>42131</v>
      </c>
      <c r="AB911" cm="1">
        <f t="array" ref="AB911">_xlfn._xlws.FILTER(O$27:O$86,$M$27:$M$86=$Z911)</f>
        <v>0.26</v>
      </c>
      <c r="AC911" cm="1">
        <f t="array" ref="AC911">_xlfn._xlws.FILTER(P$27:P$86,$M$27:$M$86=$Z911)</f>
        <v>0.52</v>
      </c>
      <c r="AD911" cm="1">
        <f t="array" ref="AD911">INT(_xlfn._xlws.FILTER(Q$27:Q$86,$M$27:$M$86=$Z911)*100)</f>
        <v>26</v>
      </c>
      <c r="AE911">
        <f t="shared" si="79"/>
        <v>30015</v>
      </c>
      <c r="AF911" t="str">
        <f t="shared" si="81"/>
        <v>item_30015_28</v>
      </c>
      <c r="AG911">
        <f t="shared" si="80"/>
        <v>28</v>
      </c>
    </row>
    <row r="912" spans="24:33">
      <c r="X912">
        <f t="shared" si="77"/>
        <v>2015</v>
      </c>
      <c r="Y912">
        <f t="shared" si="82"/>
        <v>15</v>
      </c>
      <c r="Z912">
        <f t="shared" si="78"/>
        <v>53</v>
      </c>
      <c r="AA912" cm="1">
        <f t="array" ref="AA912">INT(_xlfn._xlws.FILTER($V$31:$V$50,$S$31:$S$50=$Y912)*_xlfn._xlws.FILTER(N$27:N$86,$M$27:$M$86=$Z912))</f>
        <v>42884</v>
      </c>
      <c r="AB912" cm="1">
        <f t="array" ref="AB912">_xlfn._xlws.FILTER(O$27:O$86,$M$27:$M$86=$Z912)</f>
        <v>0.265</v>
      </c>
      <c r="AC912" cm="1">
        <f t="array" ref="AC912">_xlfn._xlws.FILTER(P$27:P$86,$M$27:$M$86=$Z912)</f>
        <v>0.53</v>
      </c>
      <c r="AD912" cm="1">
        <f t="array" ref="AD912">INT(_xlfn._xlws.FILTER(Q$27:Q$86,$M$27:$M$86=$Z912)*100)</f>
        <v>26</v>
      </c>
      <c r="AE912">
        <f t="shared" si="79"/>
        <v>30015</v>
      </c>
      <c r="AF912" t="str">
        <f t="shared" si="81"/>
        <v>item_30015_28</v>
      </c>
      <c r="AG912">
        <f t="shared" si="80"/>
        <v>28</v>
      </c>
    </row>
    <row r="913" spans="24:33">
      <c r="X913">
        <f t="shared" ref="X913:X976" si="83">X853+1</f>
        <v>2015</v>
      </c>
      <c r="Y913">
        <f t="shared" si="82"/>
        <v>15</v>
      </c>
      <c r="Z913">
        <f t="shared" ref="Z913:Z976" si="84">Z853</f>
        <v>54</v>
      </c>
      <c r="AA913" cm="1">
        <f t="array" ref="AA913">INT(_xlfn._xlws.FILTER($V$31:$V$50,$S$31:$S$50=$Y913)*_xlfn._xlws.FILTER(N$27:N$86,$M$27:$M$86=$Z913))</f>
        <v>43636</v>
      </c>
      <c r="AB913" cm="1">
        <f t="array" ref="AB913">_xlfn._xlws.FILTER(O$27:O$86,$M$27:$M$86=$Z913)</f>
        <v>0.27</v>
      </c>
      <c r="AC913" cm="1">
        <f t="array" ref="AC913">_xlfn._xlws.FILTER(P$27:P$86,$M$27:$M$86=$Z913)</f>
        <v>0.54</v>
      </c>
      <c r="AD913" cm="1">
        <f t="array" ref="AD913">INT(_xlfn._xlws.FILTER(Q$27:Q$86,$M$27:$M$86=$Z913)*100)</f>
        <v>27</v>
      </c>
      <c r="AE913">
        <f t="shared" ref="AE913:AE976" si="85">AE853+1</f>
        <v>30015</v>
      </c>
      <c r="AF913" t="str">
        <f t="shared" si="81"/>
        <v>item_30015_28</v>
      </c>
      <c r="AG913">
        <f t="shared" ref="AG913:AG976" si="86">AG853</f>
        <v>28</v>
      </c>
    </row>
    <row r="914" spans="24:33">
      <c r="X914">
        <f t="shared" si="83"/>
        <v>2015</v>
      </c>
      <c r="Y914">
        <f t="shared" si="82"/>
        <v>15</v>
      </c>
      <c r="Z914">
        <f t="shared" si="84"/>
        <v>55</v>
      </c>
      <c r="AA914" cm="1">
        <f t="array" ref="AA914">INT(_xlfn._xlws.FILTER($V$31:$V$50,$S$31:$S$50=$Y914)*_xlfn._xlws.FILTER(N$27:N$86,$M$27:$M$86=$Z914))</f>
        <v>44388</v>
      </c>
      <c r="AB914" cm="1">
        <f t="array" ref="AB914">_xlfn._xlws.FILTER(O$27:O$86,$M$27:$M$86=$Z914)</f>
        <v>0.275</v>
      </c>
      <c r="AC914" cm="1">
        <f t="array" ref="AC914">_xlfn._xlws.FILTER(P$27:P$86,$M$27:$M$86=$Z914)</f>
        <v>0.55</v>
      </c>
      <c r="AD914" cm="1">
        <f t="array" ref="AD914">INT(_xlfn._xlws.FILTER(Q$27:Q$86,$M$27:$M$86=$Z914)*100)</f>
        <v>27</v>
      </c>
      <c r="AE914">
        <f t="shared" si="85"/>
        <v>30015</v>
      </c>
      <c r="AF914" t="str">
        <f t="shared" si="81"/>
        <v>item_30015_28</v>
      </c>
      <c r="AG914">
        <f t="shared" si="86"/>
        <v>28</v>
      </c>
    </row>
    <row r="915" spans="24:33">
      <c r="X915">
        <f t="shared" si="83"/>
        <v>2015</v>
      </c>
      <c r="Y915">
        <f t="shared" si="82"/>
        <v>15</v>
      </c>
      <c r="Z915">
        <f t="shared" si="84"/>
        <v>56</v>
      </c>
      <c r="AA915" cm="1">
        <f t="array" ref="AA915">INT(_xlfn._xlws.FILTER($V$31:$V$50,$S$31:$S$50=$Y915)*_xlfn._xlws.FILTER(N$27:N$86,$M$27:$M$86=$Z915))</f>
        <v>45141</v>
      </c>
      <c r="AB915" cm="1">
        <f t="array" ref="AB915">_xlfn._xlws.FILTER(O$27:O$86,$M$27:$M$86=$Z915)</f>
        <v>0.28</v>
      </c>
      <c r="AC915" cm="1">
        <f t="array" ref="AC915">_xlfn._xlws.FILTER(P$27:P$86,$M$27:$M$86=$Z915)</f>
        <v>0.56</v>
      </c>
      <c r="AD915" cm="1">
        <f t="array" ref="AD915">INT(_xlfn._xlws.FILTER(Q$27:Q$86,$M$27:$M$86=$Z915)*100)</f>
        <v>28</v>
      </c>
      <c r="AE915">
        <f t="shared" si="85"/>
        <v>30015</v>
      </c>
      <c r="AF915" t="str">
        <f t="shared" si="81"/>
        <v>item_30015_31</v>
      </c>
      <c r="AG915">
        <f t="shared" si="86"/>
        <v>31</v>
      </c>
    </row>
    <row r="916" spans="24:33">
      <c r="X916">
        <f t="shared" si="83"/>
        <v>2015</v>
      </c>
      <c r="Y916">
        <f t="shared" si="82"/>
        <v>15</v>
      </c>
      <c r="Z916">
        <f t="shared" si="84"/>
        <v>57</v>
      </c>
      <c r="AA916" cm="1">
        <f t="array" ref="AA916">INT(_xlfn._xlws.FILTER($V$31:$V$50,$S$31:$S$50=$Y916)*_xlfn._xlws.FILTER(N$27:N$86,$M$27:$M$86=$Z916))</f>
        <v>45893</v>
      </c>
      <c r="AB916" cm="1">
        <f t="array" ref="AB916">_xlfn._xlws.FILTER(O$27:O$86,$M$27:$M$86=$Z916)</f>
        <v>0.285</v>
      </c>
      <c r="AC916" cm="1">
        <f t="array" ref="AC916">_xlfn._xlws.FILTER(P$27:P$86,$M$27:$M$86=$Z916)</f>
        <v>0.57</v>
      </c>
      <c r="AD916" cm="1">
        <f t="array" ref="AD916">INT(_xlfn._xlws.FILTER(Q$27:Q$86,$M$27:$M$86=$Z916)*100)</f>
        <v>28</v>
      </c>
      <c r="AE916">
        <f t="shared" si="85"/>
        <v>30015</v>
      </c>
      <c r="AF916" t="str">
        <f t="shared" si="81"/>
        <v>item_30015_31</v>
      </c>
      <c r="AG916">
        <f t="shared" si="86"/>
        <v>31</v>
      </c>
    </row>
    <row r="917" spans="24:33">
      <c r="X917">
        <f t="shared" si="83"/>
        <v>2015</v>
      </c>
      <c r="Y917">
        <f t="shared" si="82"/>
        <v>15</v>
      </c>
      <c r="Z917">
        <f t="shared" si="84"/>
        <v>58</v>
      </c>
      <c r="AA917" cm="1">
        <f t="array" ref="AA917">INT(_xlfn._xlws.FILTER($V$31:$V$50,$S$31:$S$50=$Y917)*_xlfn._xlws.FILTER(N$27:N$86,$M$27:$M$86=$Z917))</f>
        <v>46645</v>
      </c>
      <c r="AB917" cm="1">
        <f t="array" ref="AB917">_xlfn._xlws.FILTER(O$27:O$86,$M$27:$M$86=$Z917)</f>
        <v>0.29</v>
      </c>
      <c r="AC917" cm="1">
        <f t="array" ref="AC917">_xlfn._xlws.FILTER(P$27:P$86,$M$27:$M$86=$Z917)</f>
        <v>0.58</v>
      </c>
      <c r="AD917" cm="1">
        <f t="array" ref="AD917">INT(_xlfn._xlws.FILTER(Q$27:Q$86,$M$27:$M$86=$Z917)*100)</f>
        <v>29</v>
      </c>
      <c r="AE917">
        <f t="shared" si="85"/>
        <v>30015</v>
      </c>
      <c r="AF917" t="str">
        <f t="shared" ref="AF917:AF980" si="87">"item_"&amp;AE917&amp;"_"&amp;AG917</f>
        <v>item_30015_31</v>
      </c>
      <c r="AG917">
        <f t="shared" si="86"/>
        <v>31</v>
      </c>
    </row>
    <row r="918" spans="24:33">
      <c r="X918">
        <f t="shared" si="83"/>
        <v>2015</v>
      </c>
      <c r="Y918">
        <f t="shared" si="82"/>
        <v>15</v>
      </c>
      <c r="Z918">
        <f t="shared" si="84"/>
        <v>59</v>
      </c>
      <c r="AA918" cm="1">
        <f t="array" ref="AA918">INT(_xlfn._xlws.FILTER($V$31:$V$50,$S$31:$S$50=$Y918)*_xlfn._xlws.FILTER(N$27:N$86,$M$27:$M$86=$Z918))</f>
        <v>47398</v>
      </c>
      <c r="AB918" cm="1">
        <f t="array" ref="AB918">_xlfn._xlws.FILTER(O$27:O$86,$M$27:$M$86=$Z918)</f>
        <v>0.295</v>
      </c>
      <c r="AC918" cm="1">
        <f t="array" ref="AC918">_xlfn._xlws.FILTER(P$27:P$86,$M$27:$M$86=$Z918)</f>
        <v>0.59</v>
      </c>
      <c r="AD918" cm="1">
        <f t="array" ref="AD918">INT(_xlfn._xlws.FILTER(Q$27:Q$86,$M$27:$M$86=$Z918)*100)</f>
        <v>29</v>
      </c>
      <c r="AE918">
        <f t="shared" si="85"/>
        <v>30015</v>
      </c>
      <c r="AF918" t="str">
        <f t="shared" si="87"/>
        <v>item_30015_31</v>
      </c>
      <c r="AG918">
        <f t="shared" si="86"/>
        <v>31</v>
      </c>
    </row>
    <row r="919" spans="24:33">
      <c r="X919">
        <f t="shared" si="83"/>
        <v>2015</v>
      </c>
      <c r="Y919">
        <f t="shared" si="82"/>
        <v>15</v>
      </c>
      <c r="Z919">
        <f t="shared" si="84"/>
        <v>60</v>
      </c>
      <c r="AA919" cm="1">
        <f t="array" ref="AA919">INT(_xlfn._xlws.FILTER($V$31:$V$50,$S$31:$S$50=$Y919)*_xlfn._xlws.FILTER(N$27:N$86,$M$27:$M$86=$Z919))</f>
        <v>48150</v>
      </c>
      <c r="AB919" cm="1">
        <f t="array" ref="AB919">_xlfn._xlws.FILTER(O$27:O$86,$M$27:$M$86=$Z919)</f>
        <v>0.3</v>
      </c>
      <c r="AC919" cm="1">
        <f t="array" ref="AC919">_xlfn._xlws.FILTER(P$27:P$86,$M$27:$M$86=$Z919)</f>
        <v>0.6</v>
      </c>
      <c r="AD919" cm="1">
        <f t="array" ref="AD919">INT(_xlfn._xlws.FILTER(Q$27:Q$86,$M$27:$M$86=$Z919)*100)</f>
        <v>30</v>
      </c>
      <c r="AE919">
        <f t="shared" si="85"/>
        <v>30015</v>
      </c>
      <c r="AF919" t="str">
        <f t="shared" si="87"/>
        <v>item_30015_31</v>
      </c>
      <c r="AG919">
        <f t="shared" si="86"/>
        <v>31</v>
      </c>
    </row>
    <row r="920" spans="24:33">
      <c r="X920">
        <f t="shared" si="83"/>
        <v>2016</v>
      </c>
      <c r="Y920">
        <f t="shared" si="82"/>
        <v>16</v>
      </c>
      <c r="Z920">
        <f t="shared" si="84"/>
        <v>1</v>
      </c>
      <c r="AA920" cm="1">
        <f t="array" ref="AA920">INT(_xlfn._xlws.FILTER($V$31:$V$50,$S$31:$S$50=$Y920)*_xlfn._xlws.FILTER(N$27:N$86,$M$27:$M$86=$Z920))</f>
        <v>8405</v>
      </c>
      <c r="AB920" cm="1">
        <f t="array" ref="AB920">_xlfn._xlws.FILTER(O$27:O$86,$M$27:$M$86=$Z920)</f>
        <v>0.005</v>
      </c>
      <c r="AC920" cm="1">
        <f t="array" ref="AC920">_xlfn._xlws.FILTER(P$27:P$86,$M$27:$M$86=$Z920)</f>
        <v>0.01</v>
      </c>
      <c r="AD920" cm="1">
        <f t="array" ref="AD920">INT(_xlfn._xlws.FILTER(Q$27:Q$86,$M$27:$M$86=$Z920)*100)</f>
        <v>0</v>
      </c>
      <c r="AE920">
        <f t="shared" si="85"/>
        <v>30016</v>
      </c>
      <c r="AF920" t="str">
        <f t="shared" si="87"/>
        <v>item_30016_5</v>
      </c>
      <c r="AG920">
        <f t="shared" si="86"/>
        <v>5</v>
      </c>
    </row>
    <row r="921" spans="24:33">
      <c r="X921">
        <f t="shared" si="83"/>
        <v>2016</v>
      </c>
      <c r="Y921">
        <f t="shared" si="82"/>
        <v>16</v>
      </c>
      <c r="Z921">
        <f t="shared" si="84"/>
        <v>2</v>
      </c>
      <c r="AA921" cm="1">
        <f t="array" ref="AA921">INT(_xlfn._xlws.FILTER($V$31:$V$50,$S$31:$S$50=$Y921)*_xlfn._xlws.FILTER(N$27:N$86,$M$27:$M$86=$Z921))</f>
        <v>10086</v>
      </c>
      <c r="AB921" cm="1">
        <f t="array" ref="AB921">_xlfn._xlws.FILTER(O$27:O$86,$M$27:$M$86=$Z921)</f>
        <v>0.01</v>
      </c>
      <c r="AC921" cm="1">
        <f t="array" ref="AC921">_xlfn._xlws.FILTER(P$27:P$86,$M$27:$M$86=$Z921)</f>
        <v>0.02</v>
      </c>
      <c r="AD921" cm="1">
        <f t="array" ref="AD921">INT(_xlfn._xlws.FILTER(Q$27:Q$86,$M$27:$M$86=$Z921)*100)</f>
        <v>1</v>
      </c>
      <c r="AE921">
        <f t="shared" si="85"/>
        <v>30016</v>
      </c>
      <c r="AF921" t="str">
        <f t="shared" si="87"/>
        <v>item_30016_5</v>
      </c>
      <c r="AG921">
        <f t="shared" si="86"/>
        <v>5</v>
      </c>
    </row>
    <row r="922" spans="24:33">
      <c r="X922">
        <f t="shared" si="83"/>
        <v>2016</v>
      </c>
      <c r="Y922">
        <f t="shared" si="82"/>
        <v>16</v>
      </c>
      <c r="Z922">
        <f t="shared" si="84"/>
        <v>3</v>
      </c>
      <c r="AA922" cm="1">
        <f t="array" ref="AA922">INT(_xlfn._xlws.FILTER($V$31:$V$50,$S$31:$S$50=$Y922)*_xlfn._xlws.FILTER(N$27:N$86,$M$27:$M$86=$Z922))</f>
        <v>11767</v>
      </c>
      <c r="AB922" cm="1">
        <f t="array" ref="AB922">_xlfn._xlws.FILTER(O$27:O$86,$M$27:$M$86=$Z922)</f>
        <v>0.015</v>
      </c>
      <c r="AC922" cm="1">
        <f t="array" ref="AC922">_xlfn._xlws.FILTER(P$27:P$86,$M$27:$M$86=$Z922)</f>
        <v>0.03</v>
      </c>
      <c r="AD922" cm="1">
        <f t="array" ref="AD922">INT(_xlfn._xlws.FILTER(Q$27:Q$86,$M$27:$M$86=$Z922)*100)</f>
        <v>1</v>
      </c>
      <c r="AE922">
        <f t="shared" si="85"/>
        <v>30016</v>
      </c>
      <c r="AF922" t="str">
        <f t="shared" si="87"/>
        <v>item_30016_5</v>
      </c>
      <c r="AG922">
        <f t="shared" si="86"/>
        <v>5</v>
      </c>
    </row>
    <row r="923" spans="24:33">
      <c r="X923">
        <f t="shared" si="83"/>
        <v>2016</v>
      </c>
      <c r="Y923">
        <f t="shared" si="82"/>
        <v>16</v>
      </c>
      <c r="Z923">
        <f t="shared" si="84"/>
        <v>4</v>
      </c>
      <c r="AA923" cm="1">
        <f t="array" ref="AA923">INT(_xlfn._xlws.FILTER($V$31:$V$50,$S$31:$S$50=$Y923)*_xlfn._xlws.FILTER(N$27:N$86,$M$27:$M$86=$Z923))</f>
        <v>13448</v>
      </c>
      <c r="AB923" cm="1">
        <f t="array" ref="AB923">_xlfn._xlws.FILTER(O$27:O$86,$M$27:$M$86=$Z923)</f>
        <v>0.02</v>
      </c>
      <c r="AC923" cm="1">
        <f t="array" ref="AC923">_xlfn._xlws.FILTER(P$27:P$86,$M$27:$M$86=$Z923)</f>
        <v>0.04</v>
      </c>
      <c r="AD923" cm="1">
        <f t="array" ref="AD923">INT(_xlfn._xlws.FILTER(Q$27:Q$86,$M$27:$M$86=$Z923)*100)</f>
        <v>2</v>
      </c>
      <c r="AE923">
        <f t="shared" si="85"/>
        <v>30016</v>
      </c>
      <c r="AF923" t="str">
        <f t="shared" si="87"/>
        <v>item_30016_5</v>
      </c>
      <c r="AG923">
        <f t="shared" si="86"/>
        <v>5</v>
      </c>
    </row>
    <row r="924" spans="24:33">
      <c r="X924">
        <f t="shared" si="83"/>
        <v>2016</v>
      </c>
      <c r="Y924">
        <f t="shared" si="82"/>
        <v>16</v>
      </c>
      <c r="Z924">
        <f t="shared" si="84"/>
        <v>5</v>
      </c>
      <c r="AA924" cm="1">
        <f t="array" ref="AA924">INT(_xlfn._xlws.FILTER($V$31:$V$50,$S$31:$S$50=$Y924)*_xlfn._xlws.FILTER(N$27:N$86,$M$27:$M$86=$Z924))</f>
        <v>15129</v>
      </c>
      <c r="AB924" cm="1">
        <f t="array" ref="AB924">_xlfn._xlws.FILTER(O$27:O$86,$M$27:$M$86=$Z924)</f>
        <v>0.025</v>
      </c>
      <c r="AC924" cm="1">
        <f t="array" ref="AC924">_xlfn._xlws.FILTER(P$27:P$86,$M$27:$M$86=$Z924)</f>
        <v>0.05</v>
      </c>
      <c r="AD924" cm="1">
        <f t="array" ref="AD924">INT(_xlfn._xlws.FILTER(Q$27:Q$86,$M$27:$M$86=$Z924)*100)</f>
        <v>2</v>
      </c>
      <c r="AE924">
        <f t="shared" si="85"/>
        <v>30016</v>
      </c>
      <c r="AF924" t="str">
        <f t="shared" si="87"/>
        <v>item_30016_5</v>
      </c>
      <c r="AG924">
        <f t="shared" si="86"/>
        <v>5</v>
      </c>
    </row>
    <row r="925" spans="24:33">
      <c r="X925">
        <f t="shared" si="83"/>
        <v>2016</v>
      </c>
      <c r="Y925">
        <f t="shared" si="82"/>
        <v>16</v>
      </c>
      <c r="Z925">
        <f t="shared" si="84"/>
        <v>6</v>
      </c>
      <c r="AA925" cm="1">
        <f t="array" ref="AA925">INT(_xlfn._xlws.FILTER($V$31:$V$50,$S$31:$S$50=$Y925)*_xlfn._xlws.FILTER(N$27:N$86,$M$27:$M$86=$Z925))</f>
        <v>16810</v>
      </c>
      <c r="AB925" cm="1">
        <f t="array" ref="AB925">_xlfn._xlws.FILTER(O$27:O$86,$M$27:$M$86=$Z925)</f>
        <v>0.03</v>
      </c>
      <c r="AC925" cm="1">
        <f t="array" ref="AC925">_xlfn._xlws.FILTER(P$27:P$86,$M$27:$M$86=$Z925)</f>
        <v>0.06</v>
      </c>
      <c r="AD925" cm="1">
        <f t="array" ref="AD925">INT(_xlfn._xlws.FILTER(Q$27:Q$86,$M$27:$M$86=$Z925)*100)</f>
        <v>3</v>
      </c>
      <c r="AE925">
        <f t="shared" si="85"/>
        <v>30016</v>
      </c>
      <c r="AF925" t="str">
        <f t="shared" si="87"/>
        <v>item_30016_7</v>
      </c>
      <c r="AG925">
        <f t="shared" si="86"/>
        <v>7</v>
      </c>
    </row>
    <row r="926" spans="24:33">
      <c r="X926">
        <f t="shared" si="83"/>
        <v>2016</v>
      </c>
      <c r="Y926">
        <f t="shared" si="82"/>
        <v>16</v>
      </c>
      <c r="Z926">
        <f t="shared" si="84"/>
        <v>7</v>
      </c>
      <c r="AA926" cm="1">
        <f t="array" ref="AA926">INT(_xlfn._xlws.FILTER($V$31:$V$50,$S$31:$S$50=$Y926)*_xlfn._xlws.FILTER(N$27:N$86,$M$27:$M$86=$Z926))</f>
        <v>18491</v>
      </c>
      <c r="AB926" cm="1">
        <f t="array" ref="AB926">_xlfn._xlws.FILTER(O$27:O$86,$M$27:$M$86=$Z926)</f>
        <v>0.035</v>
      </c>
      <c r="AC926" cm="1">
        <f t="array" ref="AC926">_xlfn._xlws.FILTER(P$27:P$86,$M$27:$M$86=$Z926)</f>
        <v>0.07</v>
      </c>
      <c r="AD926" cm="1">
        <f t="array" ref="AD926">INT(_xlfn._xlws.FILTER(Q$27:Q$86,$M$27:$M$86=$Z926)*100)</f>
        <v>3</v>
      </c>
      <c r="AE926">
        <f t="shared" si="85"/>
        <v>30016</v>
      </c>
      <c r="AF926" t="str">
        <f t="shared" si="87"/>
        <v>item_30016_7</v>
      </c>
      <c r="AG926">
        <f t="shared" si="86"/>
        <v>7</v>
      </c>
    </row>
    <row r="927" spans="24:33">
      <c r="X927">
        <f t="shared" si="83"/>
        <v>2016</v>
      </c>
      <c r="Y927">
        <f t="shared" si="82"/>
        <v>16</v>
      </c>
      <c r="Z927">
        <f t="shared" si="84"/>
        <v>8</v>
      </c>
      <c r="AA927" cm="1">
        <f t="array" ref="AA927">INT(_xlfn._xlws.FILTER($V$31:$V$50,$S$31:$S$50=$Y927)*_xlfn._xlws.FILTER(N$27:N$86,$M$27:$M$86=$Z927))</f>
        <v>20172</v>
      </c>
      <c r="AB927" cm="1">
        <f t="array" ref="AB927">_xlfn._xlws.FILTER(O$27:O$86,$M$27:$M$86=$Z927)</f>
        <v>0.04</v>
      </c>
      <c r="AC927" cm="1">
        <f t="array" ref="AC927">_xlfn._xlws.FILTER(P$27:P$86,$M$27:$M$86=$Z927)</f>
        <v>0.08</v>
      </c>
      <c r="AD927" cm="1">
        <f t="array" ref="AD927">INT(_xlfn._xlws.FILTER(Q$27:Q$86,$M$27:$M$86=$Z927)*100)</f>
        <v>4</v>
      </c>
      <c r="AE927">
        <f t="shared" si="85"/>
        <v>30016</v>
      </c>
      <c r="AF927" t="str">
        <f t="shared" si="87"/>
        <v>item_30016_7</v>
      </c>
      <c r="AG927">
        <f t="shared" si="86"/>
        <v>7</v>
      </c>
    </row>
    <row r="928" spans="24:33">
      <c r="X928">
        <f t="shared" si="83"/>
        <v>2016</v>
      </c>
      <c r="Y928">
        <f t="shared" si="82"/>
        <v>16</v>
      </c>
      <c r="Z928">
        <f t="shared" si="84"/>
        <v>9</v>
      </c>
      <c r="AA928" cm="1">
        <f t="array" ref="AA928">INT(_xlfn._xlws.FILTER($V$31:$V$50,$S$31:$S$50=$Y928)*_xlfn._xlws.FILTER(N$27:N$86,$M$27:$M$86=$Z928))</f>
        <v>21853</v>
      </c>
      <c r="AB928" cm="1">
        <f t="array" ref="AB928">_xlfn._xlws.FILTER(O$27:O$86,$M$27:$M$86=$Z928)</f>
        <v>0.045</v>
      </c>
      <c r="AC928" cm="1">
        <f t="array" ref="AC928">_xlfn._xlws.FILTER(P$27:P$86,$M$27:$M$86=$Z928)</f>
        <v>0.09</v>
      </c>
      <c r="AD928" cm="1">
        <f t="array" ref="AD928">INT(_xlfn._xlws.FILTER(Q$27:Q$86,$M$27:$M$86=$Z928)*100)</f>
        <v>4</v>
      </c>
      <c r="AE928">
        <f t="shared" si="85"/>
        <v>30016</v>
      </c>
      <c r="AF928" t="str">
        <f t="shared" si="87"/>
        <v>item_30016_7</v>
      </c>
      <c r="AG928">
        <f t="shared" si="86"/>
        <v>7</v>
      </c>
    </row>
    <row r="929" spans="24:33">
      <c r="X929">
        <f t="shared" si="83"/>
        <v>2016</v>
      </c>
      <c r="Y929">
        <f t="shared" si="82"/>
        <v>16</v>
      </c>
      <c r="Z929">
        <f t="shared" si="84"/>
        <v>10</v>
      </c>
      <c r="AA929" cm="1">
        <f t="array" ref="AA929">INT(_xlfn._xlws.FILTER($V$31:$V$50,$S$31:$S$50=$Y929)*_xlfn._xlws.FILTER(N$27:N$86,$M$27:$M$86=$Z929))</f>
        <v>23534</v>
      </c>
      <c r="AB929" cm="1">
        <f t="array" ref="AB929">_xlfn._xlws.FILTER(O$27:O$86,$M$27:$M$86=$Z929)</f>
        <v>0.05</v>
      </c>
      <c r="AC929" cm="1">
        <f t="array" ref="AC929">_xlfn._xlws.FILTER(P$27:P$86,$M$27:$M$86=$Z929)</f>
        <v>0.1</v>
      </c>
      <c r="AD929" cm="1">
        <f t="array" ref="AD929">INT(_xlfn._xlws.FILTER(Q$27:Q$86,$M$27:$M$86=$Z929)*100)</f>
        <v>5</v>
      </c>
      <c r="AE929">
        <f t="shared" si="85"/>
        <v>30016</v>
      </c>
      <c r="AF929" t="str">
        <f t="shared" si="87"/>
        <v>item_30016_7</v>
      </c>
      <c r="AG929">
        <f t="shared" si="86"/>
        <v>7</v>
      </c>
    </row>
    <row r="930" spans="24:33">
      <c r="X930">
        <f t="shared" si="83"/>
        <v>2016</v>
      </c>
      <c r="Y930">
        <f t="shared" si="82"/>
        <v>16</v>
      </c>
      <c r="Z930">
        <f t="shared" si="84"/>
        <v>11</v>
      </c>
      <c r="AA930" cm="1">
        <f t="array" ref="AA930">INT(_xlfn._xlws.FILTER($V$31:$V$50,$S$31:$S$50=$Y930)*_xlfn._xlws.FILTER(N$27:N$86,$M$27:$M$86=$Z930))</f>
        <v>25215</v>
      </c>
      <c r="AB930" cm="1">
        <f t="array" ref="AB930">_xlfn._xlws.FILTER(O$27:O$86,$M$27:$M$86=$Z930)</f>
        <v>0.055</v>
      </c>
      <c r="AC930" cm="1">
        <f t="array" ref="AC930">_xlfn._xlws.FILTER(P$27:P$86,$M$27:$M$86=$Z930)</f>
        <v>0.11</v>
      </c>
      <c r="AD930" cm="1">
        <f t="array" ref="AD930">INT(_xlfn._xlws.FILTER(Q$27:Q$86,$M$27:$M$86=$Z930)*100)</f>
        <v>5</v>
      </c>
      <c r="AE930">
        <f t="shared" si="85"/>
        <v>30016</v>
      </c>
      <c r="AF930" t="str">
        <f t="shared" si="87"/>
        <v>item_30016_9</v>
      </c>
      <c r="AG930">
        <f t="shared" si="86"/>
        <v>9</v>
      </c>
    </row>
    <row r="931" spans="24:33">
      <c r="X931">
        <f t="shared" si="83"/>
        <v>2016</v>
      </c>
      <c r="Y931">
        <f t="shared" si="82"/>
        <v>16</v>
      </c>
      <c r="Z931">
        <f t="shared" si="84"/>
        <v>12</v>
      </c>
      <c r="AA931" cm="1">
        <f t="array" ref="AA931">INT(_xlfn._xlws.FILTER($V$31:$V$50,$S$31:$S$50=$Y931)*_xlfn._xlws.FILTER(N$27:N$86,$M$27:$M$86=$Z931))</f>
        <v>26896</v>
      </c>
      <c r="AB931" cm="1">
        <f t="array" ref="AB931">_xlfn._xlws.FILTER(O$27:O$86,$M$27:$M$86=$Z931)</f>
        <v>0.06</v>
      </c>
      <c r="AC931" cm="1">
        <f t="array" ref="AC931">_xlfn._xlws.FILTER(P$27:P$86,$M$27:$M$86=$Z931)</f>
        <v>0.12</v>
      </c>
      <c r="AD931" cm="1">
        <f t="array" ref="AD931">INT(_xlfn._xlws.FILTER(Q$27:Q$86,$M$27:$M$86=$Z931)*100)</f>
        <v>6</v>
      </c>
      <c r="AE931">
        <f t="shared" si="85"/>
        <v>30016</v>
      </c>
      <c r="AF931" t="str">
        <f t="shared" si="87"/>
        <v>item_30016_9</v>
      </c>
      <c r="AG931">
        <f t="shared" si="86"/>
        <v>9</v>
      </c>
    </row>
    <row r="932" spans="24:33">
      <c r="X932">
        <f t="shared" si="83"/>
        <v>2016</v>
      </c>
      <c r="Y932">
        <f t="shared" si="82"/>
        <v>16</v>
      </c>
      <c r="Z932">
        <f t="shared" si="84"/>
        <v>13</v>
      </c>
      <c r="AA932" cm="1">
        <f t="array" ref="AA932">INT(_xlfn._xlws.FILTER($V$31:$V$50,$S$31:$S$50=$Y932)*_xlfn._xlws.FILTER(N$27:N$86,$M$27:$M$86=$Z932))</f>
        <v>28577</v>
      </c>
      <c r="AB932" cm="1">
        <f t="array" ref="AB932">_xlfn._xlws.FILTER(O$27:O$86,$M$27:$M$86=$Z932)</f>
        <v>0.065</v>
      </c>
      <c r="AC932" cm="1">
        <f t="array" ref="AC932">_xlfn._xlws.FILTER(P$27:P$86,$M$27:$M$86=$Z932)</f>
        <v>0.13</v>
      </c>
      <c r="AD932" cm="1">
        <f t="array" ref="AD932">INT(_xlfn._xlws.FILTER(Q$27:Q$86,$M$27:$M$86=$Z932)*100)</f>
        <v>6</v>
      </c>
      <c r="AE932">
        <f t="shared" si="85"/>
        <v>30016</v>
      </c>
      <c r="AF932" t="str">
        <f t="shared" si="87"/>
        <v>item_30016_9</v>
      </c>
      <c r="AG932">
        <f t="shared" si="86"/>
        <v>9</v>
      </c>
    </row>
    <row r="933" spans="24:33">
      <c r="X933">
        <f t="shared" si="83"/>
        <v>2016</v>
      </c>
      <c r="Y933">
        <f t="shared" si="82"/>
        <v>16</v>
      </c>
      <c r="Z933">
        <f t="shared" si="84"/>
        <v>14</v>
      </c>
      <c r="AA933" cm="1">
        <f t="array" ref="AA933">INT(_xlfn._xlws.FILTER($V$31:$V$50,$S$31:$S$50=$Y933)*_xlfn._xlws.FILTER(N$27:N$86,$M$27:$M$86=$Z933))</f>
        <v>30258</v>
      </c>
      <c r="AB933" cm="1">
        <f t="array" ref="AB933">_xlfn._xlws.FILTER(O$27:O$86,$M$27:$M$86=$Z933)</f>
        <v>0.07</v>
      </c>
      <c r="AC933" cm="1">
        <f t="array" ref="AC933">_xlfn._xlws.FILTER(P$27:P$86,$M$27:$M$86=$Z933)</f>
        <v>0.14</v>
      </c>
      <c r="AD933" cm="1">
        <f t="array" ref="AD933">INT(_xlfn._xlws.FILTER(Q$27:Q$86,$M$27:$M$86=$Z933)*100)</f>
        <v>7</v>
      </c>
      <c r="AE933">
        <f t="shared" si="85"/>
        <v>30016</v>
      </c>
      <c r="AF933" t="str">
        <f t="shared" si="87"/>
        <v>item_30016_9</v>
      </c>
      <c r="AG933">
        <f t="shared" si="86"/>
        <v>9</v>
      </c>
    </row>
    <row r="934" spans="24:33">
      <c r="X934">
        <f t="shared" si="83"/>
        <v>2016</v>
      </c>
      <c r="Y934">
        <f t="shared" si="82"/>
        <v>16</v>
      </c>
      <c r="Z934">
        <f t="shared" si="84"/>
        <v>15</v>
      </c>
      <c r="AA934" cm="1">
        <f t="array" ref="AA934">INT(_xlfn._xlws.FILTER($V$31:$V$50,$S$31:$S$50=$Y934)*_xlfn._xlws.FILTER(N$27:N$86,$M$27:$M$86=$Z934))</f>
        <v>31939</v>
      </c>
      <c r="AB934" cm="1">
        <f t="array" ref="AB934">_xlfn._xlws.FILTER(O$27:O$86,$M$27:$M$86=$Z934)</f>
        <v>0.075</v>
      </c>
      <c r="AC934" cm="1">
        <f t="array" ref="AC934">_xlfn._xlws.FILTER(P$27:P$86,$M$27:$M$86=$Z934)</f>
        <v>0.15</v>
      </c>
      <c r="AD934" cm="1">
        <f t="array" ref="AD934">INT(_xlfn._xlws.FILTER(Q$27:Q$86,$M$27:$M$86=$Z934)*100)</f>
        <v>7</v>
      </c>
      <c r="AE934">
        <f t="shared" si="85"/>
        <v>30016</v>
      </c>
      <c r="AF934" t="str">
        <f t="shared" si="87"/>
        <v>item_30016_9</v>
      </c>
      <c r="AG934">
        <f t="shared" si="86"/>
        <v>9</v>
      </c>
    </row>
    <row r="935" spans="24:33">
      <c r="X935">
        <f t="shared" si="83"/>
        <v>2016</v>
      </c>
      <c r="Y935">
        <f t="shared" si="82"/>
        <v>16</v>
      </c>
      <c r="Z935">
        <f t="shared" si="84"/>
        <v>16</v>
      </c>
      <c r="AA935" cm="1">
        <f t="array" ref="AA935">INT(_xlfn._xlws.FILTER($V$31:$V$50,$S$31:$S$50=$Y935)*_xlfn._xlws.FILTER(N$27:N$86,$M$27:$M$86=$Z935))</f>
        <v>33620</v>
      </c>
      <c r="AB935" cm="1">
        <f t="array" ref="AB935">_xlfn._xlws.FILTER(O$27:O$86,$M$27:$M$86=$Z935)</f>
        <v>0.08</v>
      </c>
      <c r="AC935" cm="1">
        <f t="array" ref="AC935">_xlfn._xlws.FILTER(P$27:P$86,$M$27:$M$86=$Z935)</f>
        <v>0.16</v>
      </c>
      <c r="AD935" cm="1">
        <f t="array" ref="AD935">INT(_xlfn._xlws.FILTER(Q$27:Q$86,$M$27:$M$86=$Z935)*100)</f>
        <v>8</v>
      </c>
      <c r="AE935">
        <f t="shared" si="85"/>
        <v>30016</v>
      </c>
      <c r="AF935" t="str">
        <f t="shared" si="87"/>
        <v>item_30016_11</v>
      </c>
      <c r="AG935">
        <f t="shared" si="86"/>
        <v>11</v>
      </c>
    </row>
    <row r="936" spans="24:33">
      <c r="X936">
        <f t="shared" si="83"/>
        <v>2016</v>
      </c>
      <c r="Y936">
        <f t="shared" si="82"/>
        <v>16</v>
      </c>
      <c r="Z936">
        <f t="shared" si="84"/>
        <v>17</v>
      </c>
      <c r="AA936" cm="1">
        <f t="array" ref="AA936">INT(_xlfn._xlws.FILTER($V$31:$V$50,$S$31:$S$50=$Y936)*_xlfn._xlws.FILTER(N$27:N$86,$M$27:$M$86=$Z936))</f>
        <v>35301</v>
      </c>
      <c r="AB936" cm="1">
        <f t="array" ref="AB936">_xlfn._xlws.FILTER(O$27:O$86,$M$27:$M$86=$Z936)</f>
        <v>0.085</v>
      </c>
      <c r="AC936" cm="1">
        <f t="array" ref="AC936">_xlfn._xlws.FILTER(P$27:P$86,$M$27:$M$86=$Z936)</f>
        <v>0.17</v>
      </c>
      <c r="AD936" cm="1">
        <f t="array" ref="AD936">INT(_xlfn._xlws.FILTER(Q$27:Q$86,$M$27:$M$86=$Z936)*100)</f>
        <v>8</v>
      </c>
      <c r="AE936">
        <f t="shared" si="85"/>
        <v>30016</v>
      </c>
      <c r="AF936" t="str">
        <f t="shared" si="87"/>
        <v>item_30016_11</v>
      </c>
      <c r="AG936">
        <f t="shared" si="86"/>
        <v>11</v>
      </c>
    </row>
    <row r="937" spans="24:33">
      <c r="X937">
        <f t="shared" si="83"/>
        <v>2016</v>
      </c>
      <c r="Y937">
        <f t="shared" si="82"/>
        <v>16</v>
      </c>
      <c r="Z937">
        <f t="shared" si="84"/>
        <v>18</v>
      </c>
      <c r="AA937" cm="1">
        <f t="array" ref="AA937">INT(_xlfn._xlws.FILTER($V$31:$V$50,$S$31:$S$50=$Y937)*_xlfn._xlws.FILTER(N$27:N$86,$M$27:$M$86=$Z937))</f>
        <v>36982</v>
      </c>
      <c r="AB937" cm="1">
        <f t="array" ref="AB937">_xlfn._xlws.FILTER(O$27:O$86,$M$27:$M$86=$Z937)</f>
        <v>0.09</v>
      </c>
      <c r="AC937" cm="1">
        <f t="array" ref="AC937">_xlfn._xlws.FILTER(P$27:P$86,$M$27:$M$86=$Z937)</f>
        <v>0.18</v>
      </c>
      <c r="AD937" cm="1">
        <f t="array" ref="AD937">INT(_xlfn._xlws.FILTER(Q$27:Q$86,$M$27:$M$86=$Z937)*100)</f>
        <v>9</v>
      </c>
      <c r="AE937">
        <f t="shared" si="85"/>
        <v>30016</v>
      </c>
      <c r="AF937" t="str">
        <f t="shared" si="87"/>
        <v>item_30016_11</v>
      </c>
      <c r="AG937">
        <f t="shared" si="86"/>
        <v>11</v>
      </c>
    </row>
    <row r="938" spans="24:33">
      <c r="X938">
        <f t="shared" si="83"/>
        <v>2016</v>
      </c>
      <c r="Y938">
        <f t="shared" si="82"/>
        <v>16</v>
      </c>
      <c r="Z938">
        <f t="shared" si="84"/>
        <v>19</v>
      </c>
      <c r="AA938" cm="1">
        <f t="array" ref="AA938">INT(_xlfn._xlws.FILTER($V$31:$V$50,$S$31:$S$50=$Y938)*_xlfn._xlws.FILTER(N$27:N$86,$M$27:$M$86=$Z938))</f>
        <v>38663</v>
      </c>
      <c r="AB938" cm="1">
        <f t="array" ref="AB938">_xlfn._xlws.FILTER(O$27:O$86,$M$27:$M$86=$Z938)</f>
        <v>0.095</v>
      </c>
      <c r="AC938" cm="1">
        <f t="array" ref="AC938">_xlfn._xlws.FILTER(P$27:P$86,$M$27:$M$86=$Z938)</f>
        <v>0.19</v>
      </c>
      <c r="AD938" cm="1">
        <f t="array" ref="AD938">INT(_xlfn._xlws.FILTER(Q$27:Q$86,$M$27:$M$86=$Z938)*100)</f>
        <v>9</v>
      </c>
      <c r="AE938">
        <f t="shared" si="85"/>
        <v>30016</v>
      </c>
      <c r="AF938" t="str">
        <f t="shared" si="87"/>
        <v>item_30016_11</v>
      </c>
      <c r="AG938">
        <f t="shared" si="86"/>
        <v>11</v>
      </c>
    </row>
    <row r="939" spans="24:33">
      <c r="X939">
        <f t="shared" si="83"/>
        <v>2016</v>
      </c>
      <c r="Y939">
        <f t="shared" si="82"/>
        <v>16</v>
      </c>
      <c r="Z939">
        <f t="shared" si="84"/>
        <v>20</v>
      </c>
      <c r="AA939" cm="1">
        <f t="array" ref="AA939">INT(_xlfn._xlws.FILTER($V$31:$V$50,$S$31:$S$50=$Y939)*_xlfn._xlws.FILTER(N$27:N$86,$M$27:$M$86=$Z939))</f>
        <v>40344</v>
      </c>
      <c r="AB939" cm="1">
        <f t="array" ref="AB939">_xlfn._xlws.FILTER(O$27:O$86,$M$27:$M$86=$Z939)</f>
        <v>0.1</v>
      </c>
      <c r="AC939" cm="1">
        <f t="array" ref="AC939">_xlfn._xlws.FILTER(P$27:P$86,$M$27:$M$86=$Z939)</f>
        <v>0.2</v>
      </c>
      <c r="AD939" cm="1">
        <f t="array" ref="AD939">INT(_xlfn._xlws.FILTER(Q$27:Q$86,$M$27:$M$86=$Z939)*100)</f>
        <v>10</v>
      </c>
      <c r="AE939">
        <f t="shared" si="85"/>
        <v>30016</v>
      </c>
      <c r="AF939" t="str">
        <f t="shared" si="87"/>
        <v>item_30016_11</v>
      </c>
      <c r="AG939">
        <f t="shared" si="86"/>
        <v>11</v>
      </c>
    </row>
    <row r="940" spans="24:33">
      <c r="X940">
        <f t="shared" si="83"/>
        <v>2016</v>
      </c>
      <c r="Y940">
        <f t="shared" si="82"/>
        <v>16</v>
      </c>
      <c r="Z940">
        <f t="shared" si="84"/>
        <v>21</v>
      </c>
      <c r="AA940" cm="1">
        <f t="array" ref="AA940">INT(_xlfn._xlws.FILTER($V$31:$V$50,$S$31:$S$50=$Y940)*_xlfn._xlws.FILTER(N$27:N$86,$M$27:$M$86=$Z940))</f>
        <v>42025</v>
      </c>
      <c r="AB940" cm="1">
        <f t="array" ref="AB940">_xlfn._xlws.FILTER(O$27:O$86,$M$27:$M$86=$Z940)</f>
        <v>0.105</v>
      </c>
      <c r="AC940" cm="1">
        <f t="array" ref="AC940">_xlfn._xlws.FILTER(P$27:P$86,$M$27:$M$86=$Z940)</f>
        <v>0.21</v>
      </c>
      <c r="AD940" cm="1">
        <f t="array" ref="AD940">INT(_xlfn._xlws.FILTER(Q$27:Q$86,$M$27:$M$86=$Z940)*100)</f>
        <v>10</v>
      </c>
      <c r="AE940">
        <f t="shared" si="85"/>
        <v>30016</v>
      </c>
      <c r="AF940" t="str">
        <f t="shared" si="87"/>
        <v>item_30016_13</v>
      </c>
      <c r="AG940">
        <f t="shared" si="86"/>
        <v>13</v>
      </c>
    </row>
    <row r="941" spans="24:33">
      <c r="X941">
        <f t="shared" si="83"/>
        <v>2016</v>
      </c>
      <c r="Y941">
        <f t="shared" si="82"/>
        <v>16</v>
      </c>
      <c r="Z941">
        <f t="shared" si="84"/>
        <v>22</v>
      </c>
      <c r="AA941" cm="1">
        <f t="array" ref="AA941">INT(_xlfn._xlws.FILTER($V$31:$V$50,$S$31:$S$50=$Y941)*_xlfn._xlws.FILTER(N$27:N$86,$M$27:$M$86=$Z941))</f>
        <v>43706</v>
      </c>
      <c r="AB941" cm="1">
        <f t="array" ref="AB941">_xlfn._xlws.FILTER(O$27:O$86,$M$27:$M$86=$Z941)</f>
        <v>0.11</v>
      </c>
      <c r="AC941" cm="1">
        <f t="array" ref="AC941">_xlfn._xlws.FILTER(P$27:P$86,$M$27:$M$86=$Z941)</f>
        <v>0.22</v>
      </c>
      <c r="AD941" cm="1">
        <f t="array" ref="AD941">INT(_xlfn._xlws.FILTER(Q$27:Q$86,$M$27:$M$86=$Z941)*100)</f>
        <v>11</v>
      </c>
      <c r="AE941">
        <f t="shared" si="85"/>
        <v>30016</v>
      </c>
      <c r="AF941" t="str">
        <f t="shared" si="87"/>
        <v>item_30016_13</v>
      </c>
      <c r="AG941">
        <f t="shared" si="86"/>
        <v>13</v>
      </c>
    </row>
    <row r="942" spans="24:33">
      <c r="X942">
        <f t="shared" si="83"/>
        <v>2016</v>
      </c>
      <c r="Y942">
        <f t="shared" si="82"/>
        <v>16</v>
      </c>
      <c r="Z942">
        <f t="shared" si="84"/>
        <v>23</v>
      </c>
      <c r="AA942" cm="1">
        <f t="array" ref="AA942">INT(_xlfn._xlws.FILTER($V$31:$V$50,$S$31:$S$50=$Y942)*_xlfn._xlws.FILTER(N$27:N$86,$M$27:$M$86=$Z942))</f>
        <v>45387</v>
      </c>
      <c r="AB942" cm="1">
        <f t="array" ref="AB942">_xlfn._xlws.FILTER(O$27:O$86,$M$27:$M$86=$Z942)</f>
        <v>0.115</v>
      </c>
      <c r="AC942" cm="1">
        <f t="array" ref="AC942">_xlfn._xlws.FILTER(P$27:P$86,$M$27:$M$86=$Z942)</f>
        <v>0.23</v>
      </c>
      <c r="AD942" cm="1">
        <f t="array" ref="AD942">INT(_xlfn._xlws.FILTER(Q$27:Q$86,$M$27:$M$86=$Z942)*100)</f>
        <v>11</v>
      </c>
      <c r="AE942">
        <f t="shared" si="85"/>
        <v>30016</v>
      </c>
      <c r="AF942" t="str">
        <f t="shared" si="87"/>
        <v>item_30016_13</v>
      </c>
      <c r="AG942">
        <f t="shared" si="86"/>
        <v>13</v>
      </c>
    </row>
    <row r="943" spans="24:33">
      <c r="X943">
        <f t="shared" si="83"/>
        <v>2016</v>
      </c>
      <c r="Y943">
        <f t="shared" si="82"/>
        <v>16</v>
      </c>
      <c r="Z943">
        <f t="shared" si="84"/>
        <v>24</v>
      </c>
      <c r="AA943" cm="1">
        <f t="array" ref="AA943">INT(_xlfn._xlws.FILTER($V$31:$V$50,$S$31:$S$50=$Y943)*_xlfn._xlws.FILTER(N$27:N$86,$M$27:$M$86=$Z943))</f>
        <v>47068</v>
      </c>
      <c r="AB943" cm="1">
        <f t="array" ref="AB943">_xlfn._xlws.FILTER(O$27:O$86,$M$27:$M$86=$Z943)</f>
        <v>0.12</v>
      </c>
      <c r="AC943" cm="1">
        <f t="array" ref="AC943">_xlfn._xlws.FILTER(P$27:P$86,$M$27:$M$86=$Z943)</f>
        <v>0.24</v>
      </c>
      <c r="AD943" cm="1">
        <f t="array" ref="AD943">INT(_xlfn._xlws.FILTER(Q$27:Q$86,$M$27:$M$86=$Z943)*100)</f>
        <v>12</v>
      </c>
      <c r="AE943">
        <f t="shared" si="85"/>
        <v>30016</v>
      </c>
      <c r="AF943" t="str">
        <f t="shared" si="87"/>
        <v>item_30016_13</v>
      </c>
      <c r="AG943">
        <f t="shared" si="86"/>
        <v>13</v>
      </c>
    </row>
    <row r="944" spans="24:33">
      <c r="X944">
        <f t="shared" si="83"/>
        <v>2016</v>
      </c>
      <c r="Y944">
        <f t="shared" si="82"/>
        <v>16</v>
      </c>
      <c r="Z944">
        <f t="shared" si="84"/>
        <v>25</v>
      </c>
      <c r="AA944" cm="1">
        <f t="array" ref="AA944">INT(_xlfn._xlws.FILTER($V$31:$V$50,$S$31:$S$50=$Y944)*_xlfn._xlws.FILTER(N$27:N$86,$M$27:$M$86=$Z944))</f>
        <v>48750</v>
      </c>
      <c r="AB944" cm="1">
        <f t="array" ref="AB944">_xlfn._xlws.FILTER(O$27:O$86,$M$27:$M$86=$Z944)</f>
        <v>0.125</v>
      </c>
      <c r="AC944" cm="1">
        <f t="array" ref="AC944">_xlfn._xlws.FILTER(P$27:P$86,$M$27:$M$86=$Z944)</f>
        <v>0.25</v>
      </c>
      <c r="AD944" cm="1">
        <f t="array" ref="AD944">INT(_xlfn._xlws.FILTER(Q$27:Q$86,$M$27:$M$86=$Z944)*100)</f>
        <v>12</v>
      </c>
      <c r="AE944">
        <f t="shared" si="85"/>
        <v>30016</v>
      </c>
      <c r="AF944" t="str">
        <f t="shared" si="87"/>
        <v>item_30016_13</v>
      </c>
      <c r="AG944">
        <f t="shared" si="86"/>
        <v>13</v>
      </c>
    </row>
    <row r="945" spans="24:33">
      <c r="X945">
        <f t="shared" si="83"/>
        <v>2016</v>
      </c>
      <c r="Y945">
        <f t="shared" si="82"/>
        <v>16</v>
      </c>
      <c r="Z945">
        <f t="shared" si="84"/>
        <v>26</v>
      </c>
      <c r="AA945" cm="1">
        <f t="array" ref="AA945">INT(_xlfn._xlws.FILTER($V$31:$V$50,$S$31:$S$50=$Y945)*_xlfn._xlws.FILTER(N$27:N$86,$M$27:$M$86=$Z945))</f>
        <v>50431</v>
      </c>
      <c r="AB945" cm="1">
        <f t="array" ref="AB945">_xlfn._xlws.FILTER(O$27:O$86,$M$27:$M$86=$Z945)</f>
        <v>0.13</v>
      </c>
      <c r="AC945" cm="1">
        <f t="array" ref="AC945">_xlfn._xlws.FILTER(P$27:P$86,$M$27:$M$86=$Z945)</f>
        <v>0.26</v>
      </c>
      <c r="AD945" cm="1">
        <f t="array" ref="AD945">INT(_xlfn._xlws.FILTER(Q$27:Q$86,$M$27:$M$86=$Z945)*100)</f>
        <v>13</v>
      </c>
      <c r="AE945">
        <f t="shared" si="85"/>
        <v>30016</v>
      </c>
      <c r="AF945" t="str">
        <f t="shared" si="87"/>
        <v>item_30016_15</v>
      </c>
      <c r="AG945">
        <f t="shared" si="86"/>
        <v>15</v>
      </c>
    </row>
    <row r="946" spans="24:33">
      <c r="X946">
        <f t="shared" si="83"/>
        <v>2016</v>
      </c>
      <c r="Y946">
        <f t="shared" si="82"/>
        <v>16</v>
      </c>
      <c r="Z946">
        <f t="shared" si="84"/>
        <v>27</v>
      </c>
      <c r="AA946" cm="1">
        <f t="array" ref="AA946">INT(_xlfn._xlws.FILTER($V$31:$V$50,$S$31:$S$50=$Y946)*_xlfn._xlws.FILTER(N$27:N$86,$M$27:$M$86=$Z946))</f>
        <v>52112</v>
      </c>
      <c r="AB946" cm="1">
        <f t="array" ref="AB946">_xlfn._xlws.FILTER(O$27:O$86,$M$27:$M$86=$Z946)</f>
        <v>0.135</v>
      </c>
      <c r="AC946" cm="1">
        <f t="array" ref="AC946">_xlfn._xlws.FILTER(P$27:P$86,$M$27:$M$86=$Z946)</f>
        <v>0.27</v>
      </c>
      <c r="AD946" cm="1">
        <f t="array" ref="AD946">INT(_xlfn._xlws.FILTER(Q$27:Q$86,$M$27:$M$86=$Z946)*100)</f>
        <v>13</v>
      </c>
      <c r="AE946">
        <f t="shared" si="85"/>
        <v>30016</v>
      </c>
      <c r="AF946" t="str">
        <f t="shared" si="87"/>
        <v>item_30016_15</v>
      </c>
      <c r="AG946">
        <f t="shared" si="86"/>
        <v>15</v>
      </c>
    </row>
    <row r="947" spans="24:33">
      <c r="X947">
        <f t="shared" si="83"/>
        <v>2016</v>
      </c>
      <c r="Y947">
        <f t="shared" si="82"/>
        <v>16</v>
      </c>
      <c r="Z947">
        <f t="shared" si="84"/>
        <v>28</v>
      </c>
      <c r="AA947" cm="1">
        <f t="array" ref="AA947">INT(_xlfn._xlws.FILTER($V$31:$V$50,$S$31:$S$50=$Y947)*_xlfn._xlws.FILTER(N$27:N$86,$M$27:$M$86=$Z947))</f>
        <v>53793</v>
      </c>
      <c r="AB947" cm="1">
        <f t="array" ref="AB947">_xlfn._xlws.FILTER(O$27:O$86,$M$27:$M$86=$Z947)</f>
        <v>0.14</v>
      </c>
      <c r="AC947" cm="1">
        <f t="array" ref="AC947">_xlfn._xlws.FILTER(P$27:P$86,$M$27:$M$86=$Z947)</f>
        <v>0.28</v>
      </c>
      <c r="AD947" cm="1">
        <f t="array" ref="AD947">INT(_xlfn._xlws.FILTER(Q$27:Q$86,$M$27:$M$86=$Z947)*100)</f>
        <v>14</v>
      </c>
      <c r="AE947">
        <f t="shared" si="85"/>
        <v>30016</v>
      </c>
      <c r="AF947" t="str">
        <f t="shared" si="87"/>
        <v>item_30016_15</v>
      </c>
      <c r="AG947">
        <f t="shared" si="86"/>
        <v>15</v>
      </c>
    </row>
    <row r="948" spans="24:33">
      <c r="X948">
        <f t="shared" si="83"/>
        <v>2016</v>
      </c>
      <c r="Y948">
        <f t="shared" si="82"/>
        <v>16</v>
      </c>
      <c r="Z948">
        <f t="shared" si="84"/>
        <v>29</v>
      </c>
      <c r="AA948" cm="1">
        <f t="array" ref="AA948">INT(_xlfn._xlws.FILTER($V$31:$V$50,$S$31:$S$50=$Y948)*_xlfn._xlws.FILTER(N$27:N$86,$M$27:$M$86=$Z948))</f>
        <v>55474</v>
      </c>
      <c r="AB948" cm="1">
        <f t="array" ref="AB948">_xlfn._xlws.FILTER(O$27:O$86,$M$27:$M$86=$Z948)</f>
        <v>0.145</v>
      </c>
      <c r="AC948" cm="1">
        <f t="array" ref="AC948">_xlfn._xlws.FILTER(P$27:P$86,$M$27:$M$86=$Z948)</f>
        <v>0.29</v>
      </c>
      <c r="AD948" cm="1">
        <f t="array" ref="AD948">INT(_xlfn._xlws.FILTER(Q$27:Q$86,$M$27:$M$86=$Z948)*100)</f>
        <v>14</v>
      </c>
      <c r="AE948">
        <f t="shared" si="85"/>
        <v>30016</v>
      </c>
      <c r="AF948" t="str">
        <f t="shared" si="87"/>
        <v>item_30016_15</v>
      </c>
      <c r="AG948">
        <f t="shared" si="86"/>
        <v>15</v>
      </c>
    </row>
    <row r="949" spans="24:33">
      <c r="X949">
        <f t="shared" si="83"/>
        <v>2016</v>
      </c>
      <c r="Y949">
        <f t="shared" ref="Y949:Y992" si="88">Y889+1</f>
        <v>16</v>
      </c>
      <c r="Z949">
        <f t="shared" si="84"/>
        <v>30</v>
      </c>
      <c r="AA949" cm="1">
        <f t="array" ref="AA949">INT(_xlfn._xlws.FILTER($V$31:$V$50,$S$31:$S$50=$Y949)*_xlfn._xlws.FILTER(N$27:N$86,$M$27:$M$86=$Z949))</f>
        <v>57155</v>
      </c>
      <c r="AB949" cm="1">
        <f t="array" ref="AB949">_xlfn._xlws.FILTER(O$27:O$86,$M$27:$M$86=$Z949)</f>
        <v>0.15</v>
      </c>
      <c r="AC949" cm="1">
        <f t="array" ref="AC949">_xlfn._xlws.FILTER(P$27:P$86,$M$27:$M$86=$Z949)</f>
        <v>0.3</v>
      </c>
      <c r="AD949" cm="1">
        <f t="array" ref="AD949">INT(_xlfn._xlws.FILTER(Q$27:Q$86,$M$27:$M$86=$Z949)*100)</f>
        <v>15</v>
      </c>
      <c r="AE949">
        <f t="shared" si="85"/>
        <v>30016</v>
      </c>
      <c r="AF949" t="str">
        <f t="shared" si="87"/>
        <v>item_30016_15</v>
      </c>
      <c r="AG949">
        <f t="shared" si="86"/>
        <v>15</v>
      </c>
    </row>
    <row r="950" spans="24:33">
      <c r="X950">
        <f t="shared" si="83"/>
        <v>2016</v>
      </c>
      <c r="Y950">
        <f t="shared" si="88"/>
        <v>16</v>
      </c>
      <c r="Z950">
        <f t="shared" si="84"/>
        <v>31</v>
      </c>
      <c r="AA950" cm="1">
        <f t="array" ref="AA950">INT(_xlfn._xlws.FILTER($V$31:$V$50,$S$31:$S$50=$Y950)*_xlfn._xlws.FILTER(N$27:N$86,$M$27:$M$86=$Z950))</f>
        <v>58836</v>
      </c>
      <c r="AB950" cm="1">
        <f t="array" ref="AB950">_xlfn._xlws.FILTER(O$27:O$86,$M$27:$M$86=$Z950)</f>
        <v>0.155</v>
      </c>
      <c r="AC950" cm="1">
        <f t="array" ref="AC950">_xlfn._xlws.FILTER(P$27:P$86,$M$27:$M$86=$Z950)</f>
        <v>0.31</v>
      </c>
      <c r="AD950" cm="1">
        <f t="array" ref="AD950">INT(_xlfn._xlws.FILTER(Q$27:Q$86,$M$27:$M$86=$Z950)*100)</f>
        <v>15</v>
      </c>
      <c r="AE950">
        <f t="shared" si="85"/>
        <v>30016</v>
      </c>
      <c r="AF950" t="str">
        <f t="shared" si="87"/>
        <v>item_30016_17</v>
      </c>
      <c r="AG950">
        <f t="shared" si="86"/>
        <v>17</v>
      </c>
    </row>
    <row r="951" spans="24:33">
      <c r="X951">
        <f t="shared" si="83"/>
        <v>2016</v>
      </c>
      <c r="Y951">
        <f t="shared" si="88"/>
        <v>16</v>
      </c>
      <c r="Z951">
        <f t="shared" si="84"/>
        <v>32</v>
      </c>
      <c r="AA951" cm="1">
        <f t="array" ref="AA951">INT(_xlfn._xlws.FILTER($V$31:$V$50,$S$31:$S$50=$Y951)*_xlfn._xlws.FILTER(N$27:N$86,$M$27:$M$86=$Z951))</f>
        <v>60517</v>
      </c>
      <c r="AB951" cm="1">
        <f t="array" ref="AB951">_xlfn._xlws.FILTER(O$27:O$86,$M$27:$M$86=$Z951)</f>
        <v>0.16</v>
      </c>
      <c r="AC951" cm="1">
        <f t="array" ref="AC951">_xlfn._xlws.FILTER(P$27:P$86,$M$27:$M$86=$Z951)</f>
        <v>0.32</v>
      </c>
      <c r="AD951" cm="1">
        <f t="array" ref="AD951">INT(_xlfn._xlws.FILTER(Q$27:Q$86,$M$27:$M$86=$Z951)*100)</f>
        <v>16</v>
      </c>
      <c r="AE951">
        <f t="shared" si="85"/>
        <v>30016</v>
      </c>
      <c r="AF951" t="str">
        <f t="shared" si="87"/>
        <v>item_30016_17</v>
      </c>
      <c r="AG951">
        <f t="shared" si="86"/>
        <v>17</v>
      </c>
    </row>
    <row r="952" spans="24:33">
      <c r="X952">
        <f t="shared" si="83"/>
        <v>2016</v>
      </c>
      <c r="Y952">
        <f t="shared" si="88"/>
        <v>16</v>
      </c>
      <c r="Z952">
        <f t="shared" si="84"/>
        <v>33</v>
      </c>
      <c r="AA952" cm="1">
        <f t="array" ref="AA952">INT(_xlfn._xlws.FILTER($V$31:$V$50,$S$31:$S$50=$Y952)*_xlfn._xlws.FILTER(N$27:N$86,$M$27:$M$86=$Z952))</f>
        <v>62198</v>
      </c>
      <c r="AB952" cm="1">
        <f t="array" ref="AB952">_xlfn._xlws.FILTER(O$27:O$86,$M$27:$M$86=$Z952)</f>
        <v>0.165</v>
      </c>
      <c r="AC952" cm="1">
        <f t="array" ref="AC952">_xlfn._xlws.FILTER(P$27:P$86,$M$27:$M$86=$Z952)</f>
        <v>0.33</v>
      </c>
      <c r="AD952" cm="1">
        <f t="array" ref="AD952">INT(_xlfn._xlws.FILTER(Q$27:Q$86,$M$27:$M$86=$Z952)*100)</f>
        <v>16</v>
      </c>
      <c r="AE952">
        <f t="shared" si="85"/>
        <v>30016</v>
      </c>
      <c r="AF952" t="str">
        <f t="shared" si="87"/>
        <v>item_30016_17</v>
      </c>
      <c r="AG952">
        <f t="shared" si="86"/>
        <v>17</v>
      </c>
    </row>
    <row r="953" spans="24:33">
      <c r="X953">
        <f t="shared" si="83"/>
        <v>2016</v>
      </c>
      <c r="Y953">
        <f t="shared" si="88"/>
        <v>16</v>
      </c>
      <c r="Z953">
        <f t="shared" si="84"/>
        <v>34</v>
      </c>
      <c r="AA953" cm="1">
        <f t="array" ref="AA953">INT(_xlfn._xlws.FILTER($V$31:$V$50,$S$31:$S$50=$Y953)*_xlfn._xlws.FILTER(N$27:N$86,$M$27:$M$86=$Z953))</f>
        <v>63879</v>
      </c>
      <c r="AB953" cm="1">
        <f t="array" ref="AB953">_xlfn._xlws.FILTER(O$27:O$86,$M$27:$M$86=$Z953)</f>
        <v>0.17</v>
      </c>
      <c r="AC953" cm="1">
        <f t="array" ref="AC953">_xlfn._xlws.FILTER(P$27:P$86,$M$27:$M$86=$Z953)</f>
        <v>0.34</v>
      </c>
      <c r="AD953" cm="1">
        <f t="array" ref="AD953">INT(_xlfn._xlws.FILTER(Q$27:Q$86,$M$27:$M$86=$Z953)*100)</f>
        <v>17</v>
      </c>
      <c r="AE953">
        <f t="shared" si="85"/>
        <v>30016</v>
      </c>
      <c r="AF953" t="str">
        <f t="shared" si="87"/>
        <v>item_30016_17</v>
      </c>
      <c r="AG953">
        <f t="shared" si="86"/>
        <v>17</v>
      </c>
    </row>
    <row r="954" spans="24:33">
      <c r="X954">
        <f t="shared" si="83"/>
        <v>2016</v>
      </c>
      <c r="Y954">
        <f t="shared" si="88"/>
        <v>16</v>
      </c>
      <c r="Z954">
        <f t="shared" si="84"/>
        <v>35</v>
      </c>
      <c r="AA954" cm="1">
        <f t="array" ref="AA954">INT(_xlfn._xlws.FILTER($V$31:$V$50,$S$31:$S$50=$Y954)*_xlfn._xlws.FILTER(N$27:N$86,$M$27:$M$86=$Z954))</f>
        <v>65560</v>
      </c>
      <c r="AB954" cm="1">
        <f t="array" ref="AB954">_xlfn._xlws.FILTER(O$27:O$86,$M$27:$M$86=$Z954)</f>
        <v>0.175</v>
      </c>
      <c r="AC954" cm="1">
        <f t="array" ref="AC954">_xlfn._xlws.FILTER(P$27:P$86,$M$27:$M$86=$Z954)</f>
        <v>0.35</v>
      </c>
      <c r="AD954" cm="1">
        <f t="array" ref="AD954">INT(_xlfn._xlws.FILTER(Q$27:Q$86,$M$27:$M$86=$Z954)*100)</f>
        <v>17</v>
      </c>
      <c r="AE954">
        <f t="shared" si="85"/>
        <v>30016</v>
      </c>
      <c r="AF954" t="str">
        <f t="shared" si="87"/>
        <v>item_30016_17</v>
      </c>
      <c r="AG954">
        <f t="shared" si="86"/>
        <v>17</v>
      </c>
    </row>
    <row r="955" spans="24:33">
      <c r="X955">
        <f t="shared" si="83"/>
        <v>2016</v>
      </c>
      <c r="Y955">
        <f t="shared" si="88"/>
        <v>16</v>
      </c>
      <c r="Z955">
        <f t="shared" si="84"/>
        <v>36</v>
      </c>
      <c r="AA955" cm="1">
        <f t="array" ref="AA955">INT(_xlfn._xlws.FILTER($V$31:$V$50,$S$31:$S$50=$Y955)*_xlfn._xlws.FILTER(N$27:N$86,$M$27:$M$86=$Z955))</f>
        <v>67241</v>
      </c>
      <c r="AB955" cm="1">
        <f t="array" ref="AB955">_xlfn._xlws.FILTER(O$27:O$86,$M$27:$M$86=$Z955)</f>
        <v>0.18</v>
      </c>
      <c r="AC955" cm="1">
        <f t="array" ref="AC955">_xlfn._xlws.FILTER(P$27:P$86,$M$27:$M$86=$Z955)</f>
        <v>0.36</v>
      </c>
      <c r="AD955" cm="1">
        <f t="array" ref="AD955">INT(_xlfn._xlws.FILTER(Q$27:Q$86,$M$27:$M$86=$Z955)*100)</f>
        <v>18</v>
      </c>
      <c r="AE955">
        <f t="shared" si="85"/>
        <v>30016</v>
      </c>
      <c r="AF955" t="str">
        <f t="shared" si="87"/>
        <v>item_30016_19</v>
      </c>
      <c r="AG955">
        <f t="shared" si="86"/>
        <v>19</v>
      </c>
    </row>
    <row r="956" spans="24:33">
      <c r="X956">
        <f t="shared" si="83"/>
        <v>2016</v>
      </c>
      <c r="Y956">
        <f t="shared" si="88"/>
        <v>16</v>
      </c>
      <c r="Z956">
        <f t="shared" si="84"/>
        <v>37</v>
      </c>
      <c r="AA956" cm="1">
        <f t="array" ref="AA956">INT(_xlfn._xlws.FILTER($V$31:$V$50,$S$31:$S$50=$Y956)*_xlfn._xlws.FILTER(N$27:N$86,$M$27:$M$86=$Z956))</f>
        <v>68922</v>
      </c>
      <c r="AB956" cm="1">
        <f t="array" ref="AB956">_xlfn._xlws.FILTER(O$27:O$86,$M$27:$M$86=$Z956)</f>
        <v>0.185</v>
      </c>
      <c r="AC956" cm="1">
        <f t="array" ref="AC956">_xlfn._xlws.FILTER(P$27:P$86,$M$27:$M$86=$Z956)</f>
        <v>0.37</v>
      </c>
      <c r="AD956" cm="1">
        <f t="array" ref="AD956">INT(_xlfn._xlws.FILTER(Q$27:Q$86,$M$27:$M$86=$Z956)*100)</f>
        <v>18</v>
      </c>
      <c r="AE956">
        <f t="shared" si="85"/>
        <v>30016</v>
      </c>
      <c r="AF956" t="str">
        <f t="shared" si="87"/>
        <v>item_30016_19</v>
      </c>
      <c r="AG956">
        <f t="shared" si="86"/>
        <v>19</v>
      </c>
    </row>
    <row r="957" spans="24:33">
      <c r="X957">
        <f t="shared" si="83"/>
        <v>2016</v>
      </c>
      <c r="Y957">
        <f t="shared" si="88"/>
        <v>16</v>
      </c>
      <c r="Z957">
        <f t="shared" si="84"/>
        <v>38</v>
      </c>
      <c r="AA957" cm="1">
        <f t="array" ref="AA957">INT(_xlfn._xlws.FILTER($V$31:$V$50,$S$31:$S$50=$Y957)*_xlfn._xlws.FILTER(N$27:N$86,$M$27:$M$86=$Z957))</f>
        <v>70603</v>
      </c>
      <c r="AB957" cm="1">
        <f t="array" ref="AB957">_xlfn._xlws.FILTER(O$27:O$86,$M$27:$M$86=$Z957)</f>
        <v>0.19</v>
      </c>
      <c r="AC957" cm="1">
        <f t="array" ref="AC957">_xlfn._xlws.FILTER(P$27:P$86,$M$27:$M$86=$Z957)</f>
        <v>0.38</v>
      </c>
      <c r="AD957" cm="1">
        <f t="array" ref="AD957">INT(_xlfn._xlws.FILTER(Q$27:Q$86,$M$27:$M$86=$Z957)*100)</f>
        <v>19</v>
      </c>
      <c r="AE957">
        <f t="shared" si="85"/>
        <v>30016</v>
      </c>
      <c r="AF957" t="str">
        <f t="shared" si="87"/>
        <v>item_30016_19</v>
      </c>
      <c r="AG957">
        <f t="shared" si="86"/>
        <v>19</v>
      </c>
    </row>
    <row r="958" spans="24:33">
      <c r="X958">
        <f t="shared" si="83"/>
        <v>2016</v>
      </c>
      <c r="Y958">
        <f t="shared" si="88"/>
        <v>16</v>
      </c>
      <c r="Z958">
        <f t="shared" si="84"/>
        <v>39</v>
      </c>
      <c r="AA958" cm="1">
        <f t="array" ref="AA958">INT(_xlfn._xlws.FILTER($V$31:$V$50,$S$31:$S$50=$Y958)*_xlfn._xlws.FILTER(N$27:N$86,$M$27:$M$86=$Z958))</f>
        <v>72284</v>
      </c>
      <c r="AB958" cm="1">
        <f t="array" ref="AB958">_xlfn._xlws.FILTER(O$27:O$86,$M$27:$M$86=$Z958)</f>
        <v>0.195</v>
      </c>
      <c r="AC958" cm="1">
        <f t="array" ref="AC958">_xlfn._xlws.FILTER(P$27:P$86,$M$27:$M$86=$Z958)</f>
        <v>0.39</v>
      </c>
      <c r="AD958" cm="1">
        <f t="array" ref="AD958">INT(_xlfn._xlws.FILTER(Q$27:Q$86,$M$27:$M$86=$Z958)*100)</f>
        <v>19</v>
      </c>
      <c r="AE958">
        <f t="shared" si="85"/>
        <v>30016</v>
      </c>
      <c r="AF958" t="str">
        <f t="shared" si="87"/>
        <v>item_30016_19</v>
      </c>
      <c r="AG958">
        <f t="shared" si="86"/>
        <v>19</v>
      </c>
    </row>
    <row r="959" spans="24:33">
      <c r="X959">
        <f t="shared" si="83"/>
        <v>2016</v>
      </c>
      <c r="Y959">
        <f t="shared" si="88"/>
        <v>16</v>
      </c>
      <c r="Z959">
        <f t="shared" si="84"/>
        <v>40</v>
      </c>
      <c r="AA959" cm="1">
        <f t="array" ref="AA959">INT(_xlfn._xlws.FILTER($V$31:$V$50,$S$31:$S$50=$Y959)*_xlfn._xlws.FILTER(N$27:N$86,$M$27:$M$86=$Z959))</f>
        <v>73965</v>
      </c>
      <c r="AB959" cm="1">
        <f t="array" ref="AB959">_xlfn._xlws.FILTER(O$27:O$86,$M$27:$M$86=$Z959)</f>
        <v>0.2</v>
      </c>
      <c r="AC959" cm="1">
        <f t="array" ref="AC959">_xlfn._xlws.FILTER(P$27:P$86,$M$27:$M$86=$Z959)</f>
        <v>0.4</v>
      </c>
      <c r="AD959" cm="1">
        <f t="array" ref="AD959">INT(_xlfn._xlws.FILTER(Q$27:Q$86,$M$27:$M$86=$Z959)*100)</f>
        <v>20</v>
      </c>
      <c r="AE959">
        <f t="shared" si="85"/>
        <v>30016</v>
      </c>
      <c r="AF959" t="str">
        <f t="shared" si="87"/>
        <v>item_30016_19</v>
      </c>
      <c r="AG959">
        <f t="shared" si="86"/>
        <v>19</v>
      </c>
    </row>
    <row r="960" spans="24:33">
      <c r="X960">
        <f t="shared" si="83"/>
        <v>2016</v>
      </c>
      <c r="Y960">
        <f t="shared" si="88"/>
        <v>16</v>
      </c>
      <c r="Z960">
        <f t="shared" si="84"/>
        <v>41</v>
      </c>
      <c r="AA960" cm="1">
        <f t="array" ref="AA960">INT(_xlfn._xlws.FILTER($V$31:$V$50,$S$31:$S$50=$Y960)*_xlfn._xlws.FILTER(N$27:N$86,$M$27:$M$86=$Z960))</f>
        <v>75646</v>
      </c>
      <c r="AB960" cm="1">
        <f t="array" ref="AB960">_xlfn._xlws.FILTER(O$27:O$86,$M$27:$M$86=$Z960)</f>
        <v>0.205</v>
      </c>
      <c r="AC960" cm="1">
        <f t="array" ref="AC960">_xlfn._xlws.FILTER(P$27:P$86,$M$27:$M$86=$Z960)</f>
        <v>0.41</v>
      </c>
      <c r="AD960" cm="1">
        <f t="array" ref="AD960">INT(_xlfn._xlws.FILTER(Q$27:Q$86,$M$27:$M$86=$Z960)*100)</f>
        <v>20</v>
      </c>
      <c r="AE960">
        <f t="shared" si="85"/>
        <v>30016</v>
      </c>
      <c r="AF960" t="str">
        <f t="shared" si="87"/>
        <v>item_30016_22</v>
      </c>
      <c r="AG960">
        <f t="shared" si="86"/>
        <v>22</v>
      </c>
    </row>
    <row r="961" spans="24:33">
      <c r="X961">
        <f t="shared" si="83"/>
        <v>2016</v>
      </c>
      <c r="Y961">
        <f t="shared" si="88"/>
        <v>16</v>
      </c>
      <c r="Z961">
        <f t="shared" si="84"/>
        <v>42</v>
      </c>
      <c r="AA961" cm="1">
        <f t="array" ref="AA961">INT(_xlfn._xlws.FILTER($V$31:$V$50,$S$31:$S$50=$Y961)*_xlfn._xlws.FILTER(N$27:N$86,$M$27:$M$86=$Z961))</f>
        <v>77327</v>
      </c>
      <c r="AB961" cm="1">
        <f t="array" ref="AB961">_xlfn._xlws.FILTER(O$27:O$86,$M$27:$M$86=$Z961)</f>
        <v>0.21</v>
      </c>
      <c r="AC961" cm="1">
        <f t="array" ref="AC961">_xlfn._xlws.FILTER(P$27:P$86,$M$27:$M$86=$Z961)</f>
        <v>0.42</v>
      </c>
      <c r="AD961" cm="1">
        <f t="array" ref="AD961">INT(_xlfn._xlws.FILTER(Q$27:Q$86,$M$27:$M$86=$Z961)*100)</f>
        <v>21</v>
      </c>
      <c r="AE961">
        <f t="shared" si="85"/>
        <v>30016</v>
      </c>
      <c r="AF961" t="str">
        <f t="shared" si="87"/>
        <v>item_30016_22</v>
      </c>
      <c r="AG961">
        <f t="shared" si="86"/>
        <v>22</v>
      </c>
    </row>
    <row r="962" spans="24:33">
      <c r="X962">
        <f t="shared" si="83"/>
        <v>2016</v>
      </c>
      <c r="Y962">
        <f t="shared" si="88"/>
        <v>16</v>
      </c>
      <c r="Z962">
        <f t="shared" si="84"/>
        <v>43</v>
      </c>
      <c r="AA962" cm="1">
        <f t="array" ref="AA962">INT(_xlfn._xlws.FILTER($V$31:$V$50,$S$31:$S$50=$Y962)*_xlfn._xlws.FILTER(N$27:N$86,$M$27:$M$86=$Z962))</f>
        <v>79008</v>
      </c>
      <c r="AB962" cm="1">
        <f t="array" ref="AB962">_xlfn._xlws.FILTER(O$27:O$86,$M$27:$M$86=$Z962)</f>
        <v>0.215</v>
      </c>
      <c r="AC962" cm="1">
        <f t="array" ref="AC962">_xlfn._xlws.FILTER(P$27:P$86,$M$27:$M$86=$Z962)</f>
        <v>0.43</v>
      </c>
      <c r="AD962" cm="1">
        <f t="array" ref="AD962">INT(_xlfn._xlws.FILTER(Q$27:Q$86,$M$27:$M$86=$Z962)*100)</f>
        <v>21</v>
      </c>
      <c r="AE962">
        <f t="shared" si="85"/>
        <v>30016</v>
      </c>
      <c r="AF962" t="str">
        <f t="shared" si="87"/>
        <v>item_30016_22</v>
      </c>
      <c r="AG962">
        <f t="shared" si="86"/>
        <v>22</v>
      </c>
    </row>
    <row r="963" spans="24:33">
      <c r="X963">
        <f t="shared" si="83"/>
        <v>2016</v>
      </c>
      <c r="Y963">
        <f t="shared" si="88"/>
        <v>16</v>
      </c>
      <c r="Z963">
        <f t="shared" si="84"/>
        <v>44</v>
      </c>
      <c r="AA963" cm="1">
        <f t="array" ref="AA963">INT(_xlfn._xlws.FILTER($V$31:$V$50,$S$31:$S$50=$Y963)*_xlfn._xlws.FILTER(N$27:N$86,$M$27:$M$86=$Z963))</f>
        <v>80689</v>
      </c>
      <c r="AB963" cm="1">
        <f t="array" ref="AB963">_xlfn._xlws.FILTER(O$27:O$86,$M$27:$M$86=$Z963)</f>
        <v>0.22</v>
      </c>
      <c r="AC963" cm="1">
        <f t="array" ref="AC963">_xlfn._xlws.FILTER(P$27:P$86,$M$27:$M$86=$Z963)</f>
        <v>0.44</v>
      </c>
      <c r="AD963" cm="1">
        <f t="array" ref="AD963">INT(_xlfn._xlws.FILTER(Q$27:Q$86,$M$27:$M$86=$Z963)*100)</f>
        <v>22</v>
      </c>
      <c r="AE963">
        <f t="shared" si="85"/>
        <v>30016</v>
      </c>
      <c r="AF963" t="str">
        <f t="shared" si="87"/>
        <v>item_30016_22</v>
      </c>
      <c r="AG963">
        <f t="shared" si="86"/>
        <v>22</v>
      </c>
    </row>
    <row r="964" spans="24:33">
      <c r="X964">
        <f t="shared" si="83"/>
        <v>2016</v>
      </c>
      <c r="Y964">
        <f t="shared" si="88"/>
        <v>16</v>
      </c>
      <c r="Z964">
        <f t="shared" si="84"/>
        <v>45</v>
      </c>
      <c r="AA964" cm="1">
        <f t="array" ref="AA964">INT(_xlfn._xlws.FILTER($V$31:$V$50,$S$31:$S$50=$Y964)*_xlfn._xlws.FILTER(N$27:N$86,$M$27:$M$86=$Z964))</f>
        <v>82370</v>
      </c>
      <c r="AB964" cm="1">
        <f t="array" ref="AB964">_xlfn._xlws.FILTER(O$27:O$86,$M$27:$M$86=$Z964)</f>
        <v>0.225</v>
      </c>
      <c r="AC964" cm="1">
        <f t="array" ref="AC964">_xlfn._xlws.FILTER(P$27:P$86,$M$27:$M$86=$Z964)</f>
        <v>0.45</v>
      </c>
      <c r="AD964" cm="1">
        <f t="array" ref="AD964">INT(_xlfn._xlws.FILTER(Q$27:Q$86,$M$27:$M$86=$Z964)*100)</f>
        <v>22</v>
      </c>
      <c r="AE964">
        <f t="shared" si="85"/>
        <v>30016</v>
      </c>
      <c r="AF964" t="str">
        <f t="shared" si="87"/>
        <v>item_30016_22</v>
      </c>
      <c r="AG964">
        <f t="shared" si="86"/>
        <v>22</v>
      </c>
    </row>
    <row r="965" spans="24:33">
      <c r="X965">
        <f t="shared" si="83"/>
        <v>2016</v>
      </c>
      <c r="Y965">
        <f t="shared" si="88"/>
        <v>16</v>
      </c>
      <c r="Z965">
        <f t="shared" si="84"/>
        <v>46</v>
      </c>
      <c r="AA965" cm="1">
        <f t="array" ref="AA965">INT(_xlfn._xlws.FILTER($V$31:$V$50,$S$31:$S$50=$Y965)*_xlfn._xlws.FILTER(N$27:N$86,$M$27:$M$86=$Z965))</f>
        <v>84051</v>
      </c>
      <c r="AB965" cm="1">
        <f t="array" ref="AB965">_xlfn._xlws.FILTER(O$27:O$86,$M$27:$M$86=$Z965)</f>
        <v>0.23</v>
      </c>
      <c r="AC965" cm="1">
        <f t="array" ref="AC965">_xlfn._xlws.FILTER(P$27:P$86,$M$27:$M$86=$Z965)</f>
        <v>0.46</v>
      </c>
      <c r="AD965" cm="1">
        <f t="array" ref="AD965">INT(_xlfn._xlws.FILTER(Q$27:Q$86,$M$27:$M$86=$Z965)*100)</f>
        <v>23</v>
      </c>
      <c r="AE965">
        <f t="shared" si="85"/>
        <v>30016</v>
      </c>
      <c r="AF965" t="str">
        <f t="shared" si="87"/>
        <v>item_30016_25</v>
      </c>
      <c r="AG965">
        <f t="shared" si="86"/>
        <v>25</v>
      </c>
    </row>
    <row r="966" spans="24:33">
      <c r="X966">
        <f t="shared" si="83"/>
        <v>2016</v>
      </c>
      <c r="Y966">
        <f t="shared" si="88"/>
        <v>16</v>
      </c>
      <c r="Z966">
        <f t="shared" si="84"/>
        <v>47</v>
      </c>
      <c r="AA966" cm="1">
        <f t="array" ref="AA966">INT(_xlfn._xlws.FILTER($V$31:$V$50,$S$31:$S$50=$Y966)*_xlfn._xlws.FILTER(N$27:N$86,$M$27:$M$86=$Z966))</f>
        <v>85732</v>
      </c>
      <c r="AB966" cm="1">
        <f t="array" ref="AB966">_xlfn._xlws.FILTER(O$27:O$86,$M$27:$M$86=$Z966)</f>
        <v>0.235</v>
      </c>
      <c r="AC966" cm="1">
        <f t="array" ref="AC966">_xlfn._xlws.FILTER(P$27:P$86,$M$27:$M$86=$Z966)</f>
        <v>0.47</v>
      </c>
      <c r="AD966" cm="1">
        <f t="array" ref="AD966">INT(_xlfn._xlws.FILTER(Q$27:Q$86,$M$27:$M$86=$Z966)*100)</f>
        <v>23</v>
      </c>
      <c r="AE966">
        <f t="shared" si="85"/>
        <v>30016</v>
      </c>
      <c r="AF966" t="str">
        <f t="shared" si="87"/>
        <v>item_30016_25</v>
      </c>
      <c r="AG966">
        <f t="shared" si="86"/>
        <v>25</v>
      </c>
    </row>
    <row r="967" spans="24:33">
      <c r="X967">
        <f t="shared" si="83"/>
        <v>2016</v>
      </c>
      <c r="Y967">
        <f t="shared" si="88"/>
        <v>16</v>
      </c>
      <c r="Z967">
        <f t="shared" si="84"/>
        <v>48</v>
      </c>
      <c r="AA967" cm="1">
        <f t="array" ref="AA967">INT(_xlfn._xlws.FILTER($V$31:$V$50,$S$31:$S$50=$Y967)*_xlfn._xlws.FILTER(N$27:N$86,$M$27:$M$86=$Z967))</f>
        <v>87413</v>
      </c>
      <c r="AB967" cm="1">
        <f t="array" ref="AB967">_xlfn._xlws.FILTER(O$27:O$86,$M$27:$M$86=$Z967)</f>
        <v>0.24</v>
      </c>
      <c r="AC967" cm="1">
        <f t="array" ref="AC967">_xlfn._xlws.FILTER(P$27:P$86,$M$27:$M$86=$Z967)</f>
        <v>0.48</v>
      </c>
      <c r="AD967" cm="1">
        <f t="array" ref="AD967">INT(_xlfn._xlws.FILTER(Q$27:Q$86,$M$27:$M$86=$Z967)*100)</f>
        <v>24</v>
      </c>
      <c r="AE967">
        <f t="shared" si="85"/>
        <v>30016</v>
      </c>
      <c r="AF967" t="str">
        <f t="shared" si="87"/>
        <v>item_30016_25</v>
      </c>
      <c r="AG967">
        <f t="shared" si="86"/>
        <v>25</v>
      </c>
    </row>
    <row r="968" spans="24:33">
      <c r="X968">
        <f t="shared" si="83"/>
        <v>2016</v>
      </c>
      <c r="Y968">
        <f t="shared" si="88"/>
        <v>16</v>
      </c>
      <c r="Z968">
        <f t="shared" si="84"/>
        <v>49</v>
      </c>
      <c r="AA968" cm="1">
        <f t="array" ref="AA968">INT(_xlfn._xlws.FILTER($V$31:$V$50,$S$31:$S$50=$Y968)*_xlfn._xlws.FILTER(N$27:N$86,$M$27:$M$86=$Z968))</f>
        <v>89094</v>
      </c>
      <c r="AB968" cm="1">
        <f t="array" ref="AB968">_xlfn._xlws.FILTER(O$27:O$86,$M$27:$M$86=$Z968)</f>
        <v>0.245</v>
      </c>
      <c r="AC968" cm="1">
        <f t="array" ref="AC968">_xlfn._xlws.FILTER(P$27:P$86,$M$27:$M$86=$Z968)</f>
        <v>0.49</v>
      </c>
      <c r="AD968" cm="1">
        <f t="array" ref="AD968">INT(_xlfn._xlws.FILTER(Q$27:Q$86,$M$27:$M$86=$Z968)*100)</f>
        <v>24</v>
      </c>
      <c r="AE968">
        <f t="shared" si="85"/>
        <v>30016</v>
      </c>
      <c r="AF968" t="str">
        <f t="shared" si="87"/>
        <v>item_30016_25</v>
      </c>
      <c r="AG968">
        <f t="shared" si="86"/>
        <v>25</v>
      </c>
    </row>
    <row r="969" spans="24:33">
      <c r="X969">
        <f t="shared" si="83"/>
        <v>2016</v>
      </c>
      <c r="Y969">
        <f t="shared" si="88"/>
        <v>16</v>
      </c>
      <c r="Z969">
        <f t="shared" si="84"/>
        <v>50</v>
      </c>
      <c r="AA969" cm="1">
        <f t="array" ref="AA969">INT(_xlfn._xlws.FILTER($V$31:$V$50,$S$31:$S$50=$Y969)*_xlfn._xlws.FILTER(N$27:N$86,$M$27:$M$86=$Z969))</f>
        <v>90775</v>
      </c>
      <c r="AB969" cm="1">
        <f t="array" ref="AB969">_xlfn._xlws.FILTER(O$27:O$86,$M$27:$M$86=$Z969)</f>
        <v>0.25</v>
      </c>
      <c r="AC969" cm="1">
        <f t="array" ref="AC969">_xlfn._xlws.FILTER(P$27:P$86,$M$27:$M$86=$Z969)</f>
        <v>0.5</v>
      </c>
      <c r="AD969" cm="1">
        <f t="array" ref="AD969">INT(_xlfn._xlws.FILTER(Q$27:Q$86,$M$27:$M$86=$Z969)*100)</f>
        <v>25</v>
      </c>
      <c r="AE969">
        <f t="shared" si="85"/>
        <v>30016</v>
      </c>
      <c r="AF969" t="str">
        <f t="shared" si="87"/>
        <v>item_30016_25</v>
      </c>
      <c r="AG969">
        <f t="shared" si="86"/>
        <v>25</v>
      </c>
    </row>
    <row r="970" spans="24:33">
      <c r="X970">
        <f t="shared" si="83"/>
        <v>2016</v>
      </c>
      <c r="Y970">
        <f t="shared" si="88"/>
        <v>16</v>
      </c>
      <c r="Z970">
        <f t="shared" si="84"/>
        <v>51</v>
      </c>
      <c r="AA970" cm="1">
        <f t="array" ref="AA970">INT(_xlfn._xlws.FILTER($V$31:$V$50,$S$31:$S$50=$Y970)*_xlfn._xlws.FILTER(N$27:N$86,$M$27:$M$86=$Z970))</f>
        <v>92456</v>
      </c>
      <c r="AB970" cm="1">
        <f t="array" ref="AB970">_xlfn._xlws.FILTER(O$27:O$86,$M$27:$M$86=$Z970)</f>
        <v>0.255</v>
      </c>
      <c r="AC970" cm="1">
        <f t="array" ref="AC970">_xlfn._xlws.FILTER(P$27:P$86,$M$27:$M$86=$Z970)</f>
        <v>0.51</v>
      </c>
      <c r="AD970" cm="1">
        <f t="array" ref="AD970">INT(_xlfn._xlws.FILTER(Q$27:Q$86,$M$27:$M$86=$Z970)*100)</f>
        <v>25</v>
      </c>
      <c r="AE970">
        <f t="shared" si="85"/>
        <v>30016</v>
      </c>
      <c r="AF970" t="str">
        <f t="shared" si="87"/>
        <v>item_30016_28</v>
      </c>
      <c r="AG970">
        <f t="shared" si="86"/>
        <v>28</v>
      </c>
    </row>
    <row r="971" spans="24:33">
      <c r="X971">
        <f t="shared" si="83"/>
        <v>2016</v>
      </c>
      <c r="Y971">
        <f t="shared" si="88"/>
        <v>16</v>
      </c>
      <c r="Z971">
        <f t="shared" si="84"/>
        <v>52</v>
      </c>
      <c r="AA971" cm="1">
        <f t="array" ref="AA971">INT(_xlfn._xlws.FILTER($V$31:$V$50,$S$31:$S$50=$Y971)*_xlfn._xlws.FILTER(N$27:N$86,$M$27:$M$86=$Z971))</f>
        <v>94137</v>
      </c>
      <c r="AB971" cm="1">
        <f t="array" ref="AB971">_xlfn._xlws.FILTER(O$27:O$86,$M$27:$M$86=$Z971)</f>
        <v>0.26</v>
      </c>
      <c r="AC971" cm="1">
        <f t="array" ref="AC971">_xlfn._xlws.FILTER(P$27:P$86,$M$27:$M$86=$Z971)</f>
        <v>0.52</v>
      </c>
      <c r="AD971" cm="1">
        <f t="array" ref="AD971">INT(_xlfn._xlws.FILTER(Q$27:Q$86,$M$27:$M$86=$Z971)*100)</f>
        <v>26</v>
      </c>
      <c r="AE971">
        <f t="shared" si="85"/>
        <v>30016</v>
      </c>
      <c r="AF971" t="str">
        <f t="shared" si="87"/>
        <v>item_30016_28</v>
      </c>
      <c r="AG971">
        <f t="shared" si="86"/>
        <v>28</v>
      </c>
    </row>
    <row r="972" spans="24:33">
      <c r="X972">
        <f t="shared" si="83"/>
        <v>2016</v>
      </c>
      <c r="Y972">
        <f t="shared" si="88"/>
        <v>16</v>
      </c>
      <c r="Z972">
        <f t="shared" si="84"/>
        <v>53</v>
      </c>
      <c r="AA972" cm="1">
        <f t="array" ref="AA972">INT(_xlfn._xlws.FILTER($V$31:$V$50,$S$31:$S$50=$Y972)*_xlfn._xlws.FILTER(N$27:N$86,$M$27:$M$86=$Z972))</f>
        <v>95818</v>
      </c>
      <c r="AB972" cm="1">
        <f t="array" ref="AB972">_xlfn._xlws.FILTER(O$27:O$86,$M$27:$M$86=$Z972)</f>
        <v>0.265</v>
      </c>
      <c r="AC972" cm="1">
        <f t="array" ref="AC972">_xlfn._xlws.FILTER(P$27:P$86,$M$27:$M$86=$Z972)</f>
        <v>0.53</v>
      </c>
      <c r="AD972" cm="1">
        <f t="array" ref="AD972">INT(_xlfn._xlws.FILTER(Q$27:Q$86,$M$27:$M$86=$Z972)*100)</f>
        <v>26</v>
      </c>
      <c r="AE972">
        <f t="shared" si="85"/>
        <v>30016</v>
      </c>
      <c r="AF972" t="str">
        <f t="shared" si="87"/>
        <v>item_30016_28</v>
      </c>
      <c r="AG972">
        <f t="shared" si="86"/>
        <v>28</v>
      </c>
    </row>
    <row r="973" spans="24:33">
      <c r="X973">
        <f t="shared" si="83"/>
        <v>2016</v>
      </c>
      <c r="Y973">
        <f t="shared" si="88"/>
        <v>16</v>
      </c>
      <c r="Z973">
        <f t="shared" si="84"/>
        <v>54</v>
      </c>
      <c r="AA973" cm="1">
        <f t="array" ref="AA973">INT(_xlfn._xlws.FILTER($V$31:$V$50,$S$31:$S$50=$Y973)*_xlfn._xlws.FILTER(N$27:N$86,$M$27:$M$86=$Z973))</f>
        <v>97500</v>
      </c>
      <c r="AB973" cm="1">
        <f t="array" ref="AB973">_xlfn._xlws.FILTER(O$27:O$86,$M$27:$M$86=$Z973)</f>
        <v>0.27</v>
      </c>
      <c r="AC973" cm="1">
        <f t="array" ref="AC973">_xlfn._xlws.FILTER(P$27:P$86,$M$27:$M$86=$Z973)</f>
        <v>0.54</v>
      </c>
      <c r="AD973" cm="1">
        <f t="array" ref="AD973">INT(_xlfn._xlws.FILTER(Q$27:Q$86,$M$27:$M$86=$Z973)*100)</f>
        <v>27</v>
      </c>
      <c r="AE973">
        <f t="shared" si="85"/>
        <v>30016</v>
      </c>
      <c r="AF973" t="str">
        <f t="shared" si="87"/>
        <v>item_30016_28</v>
      </c>
      <c r="AG973">
        <f t="shared" si="86"/>
        <v>28</v>
      </c>
    </row>
    <row r="974" spans="24:33">
      <c r="X974">
        <f t="shared" si="83"/>
        <v>2016</v>
      </c>
      <c r="Y974">
        <f t="shared" si="88"/>
        <v>16</v>
      </c>
      <c r="Z974">
        <f t="shared" si="84"/>
        <v>55</v>
      </c>
      <c r="AA974" cm="1">
        <f t="array" ref="AA974">INT(_xlfn._xlws.FILTER($V$31:$V$50,$S$31:$S$50=$Y974)*_xlfn._xlws.FILTER(N$27:N$86,$M$27:$M$86=$Z974))</f>
        <v>99181</v>
      </c>
      <c r="AB974" cm="1">
        <f t="array" ref="AB974">_xlfn._xlws.FILTER(O$27:O$86,$M$27:$M$86=$Z974)</f>
        <v>0.275</v>
      </c>
      <c r="AC974" cm="1">
        <f t="array" ref="AC974">_xlfn._xlws.FILTER(P$27:P$86,$M$27:$M$86=$Z974)</f>
        <v>0.55</v>
      </c>
      <c r="AD974" cm="1">
        <f t="array" ref="AD974">INT(_xlfn._xlws.FILTER(Q$27:Q$86,$M$27:$M$86=$Z974)*100)</f>
        <v>27</v>
      </c>
      <c r="AE974">
        <f t="shared" si="85"/>
        <v>30016</v>
      </c>
      <c r="AF974" t="str">
        <f t="shared" si="87"/>
        <v>item_30016_28</v>
      </c>
      <c r="AG974">
        <f t="shared" si="86"/>
        <v>28</v>
      </c>
    </row>
    <row r="975" spans="24:33">
      <c r="X975">
        <f t="shared" si="83"/>
        <v>2016</v>
      </c>
      <c r="Y975">
        <f t="shared" si="88"/>
        <v>16</v>
      </c>
      <c r="Z975">
        <f t="shared" si="84"/>
        <v>56</v>
      </c>
      <c r="AA975" cm="1">
        <f t="array" ref="AA975">INT(_xlfn._xlws.FILTER($V$31:$V$50,$S$31:$S$50=$Y975)*_xlfn._xlws.FILTER(N$27:N$86,$M$27:$M$86=$Z975))</f>
        <v>100862</v>
      </c>
      <c r="AB975" cm="1">
        <f t="array" ref="AB975">_xlfn._xlws.FILTER(O$27:O$86,$M$27:$M$86=$Z975)</f>
        <v>0.28</v>
      </c>
      <c r="AC975" cm="1">
        <f t="array" ref="AC975">_xlfn._xlws.FILTER(P$27:P$86,$M$27:$M$86=$Z975)</f>
        <v>0.56</v>
      </c>
      <c r="AD975" cm="1">
        <f t="array" ref="AD975">INT(_xlfn._xlws.FILTER(Q$27:Q$86,$M$27:$M$86=$Z975)*100)</f>
        <v>28</v>
      </c>
      <c r="AE975">
        <f t="shared" si="85"/>
        <v>30016</v>
      </c>
      <c r="AF975" t="str">
        <f t="shared" si="87"/>
        <v>item_30016_31</v>
      </c>
      <c r="AG975">
        <f t="shared" si="86"/>
        <v>31</v>
      </c>
    </row>
    <row r="976" spans="24:33">
      <c r="X976">
        <f t="shared" si="83"/>
        <v>2016</v>
      </c>
      <c r="Y976">
        <f t="shared" si="88"/>
        <v>16</v>
      </c>
      <c r="Z976">
        <f t="shared" si="84"/>
        <v>57</v>
      </c>
      <c r="AA976" cm="1">
        <f t="array" ref="AA976">INT(_xlfn._xlws.FILTER($V$31:$V$50,$S$31:$S$50=$Y976)*_xlfn._xlws.FILTER(N$27:N$86,$M$27:$M$86=$Z976))</f>
        <v>102543</v>
      </c>
      <c r="AB976" cm="1">
        <f t="array" ref="AB976">_xlfn._xlws.FILTER(O$27:O$86,$M$27:$M$86=$Z976)</f>
        <v>0.285</v>
      </c>
      <c r="AC976" cm="1">
        <f t="array" ref="AC976">_xlfn._xlws.FILTER(P$27:P$86,$M$27:$M$86=$Z976)</f>
        <v>0.57</v>
      </c>
      <c r="AD976" cm="1">
        <f t="array" ref="AD976">INT(_xlfn._xlws.FILTER(Q$27:Q$86,$M$27:$M$86=$Z976)*100)</f>
        <v>28</v>
      </c>
      <c r="AE976">
        <f t="shared" si="85"/>
        <v>30016</v>
      </c>
      <c r="AF976" t="str">
        <f t="shared" si="87"/>
        <v>item_30016_31</v>
      </c>
      <c r="AG976">
        <f t="shared" si="86"/>
        <v>31</v>
      </c>
    </row>
    <row r="977" spans="24:33">
      <c r="X977">
        <f t="shared" ref="X977:X1040" si="89">X917+1</f>
        <v>2016</v>
      </c>
      <c r="Y977">
        <f t="shared" si="88"/>
        <v>16</v>
      </c>
      <c r="Z977">
        <f t="shared" ref="Z977:Z1040" si="90">Z917</f>
        <v>58</v>
      </c>
      <c r="AA977" cm="1">
        <f t="array" ref="AA977">INT(_xlfn._xlws.FILTER($V$31:$V$50,$S$31:$S$50=$Y977)*_xlfn._xlws.FILTER(N$27:N$86,$M$27:$M$86=$Z977))</f>
        <v>104224</v>
      </c>
      <c r="AB977" cm="1">
        <f t="array" ref="AB977">_xlfn._xlws.FILTER(O$27:O$86,$M$27:$M$86=$Z977)</f>
        <v>0.29</v>
      </c>
      <c r="AC977" cm="1">
        <f t="array" ref="AC977">_xlfn._xlws.FILTER(P$27:P$86,$M$27:$M$86=$Z977)</f>
        <v>0.58</v>
      </c>
      <c r="AD977" cm="1">
        <f t="array" ref="AD977">INT(_xlfn._xlws.FILTER(Q$27:Q$86,$M$27:$M$86=$Z977)*100)</f>
        <v>29</v>
      </c>
      <c r="AE977">
        <f t="shared" ref="AE977:AE1040" si="91">AE917+1</f>
        <v>30016</v>
      </c>
      <c r="AF977" t="str">
        <f t="shared" si="87"/>
        <v>item_30016_31</v>
      </c>
      <c r="AG977">
        <f t="shared" ref="AG977:AG1040" si="92">AG917</f>
        <v>31</v>
      </c>
    </row>
    <row r="978" spans="24:33">
      <c r="X978">
        <f t="shared" si="89"/>
        <v>2016</v>
      </c>
      <c r="Y978">
        <f t="shared" si="88"/>
        <v>16</v>
      </c>
      <c r="Z978">
        <f t="shared" si="90"/>
        <v>59</v>
      </c>
      <c r="AA978" cm="1">
        <f t="array" ref="AA978">INT(_xlfn._xlws.FILTER($V$31:$V$50,$S$31:$S$50=$Y978)*_xlfn._xlws.FILTER(N$27:N$86,$M$27:$M$86=$Z978))</f>
        <v>105905</v>
      </c>
      <c r="AB978" cm="1">
        <f t="array" ref="AB978">_xlfn._xlws.FILTER(O$27:O$86,$M$27:$M$86=$Z978)</f>
        <v>0.295</v>
      </c>
      <c r="AC978" cm="1">
        <f t="array" ref="AC978">_xlfn._xlws.FILTER(P$27:P$86,$M$27:$M$86=$Z978)</f>
        <v>0.59</v>
      </c>
      <c r="AD978" cm="1">
        <f t="array" ref="AD978">INT(_xlfn._xlws.FILTER(Q$27:Q$86,$M$27:$M$86=$Z978)*100)</f>
        <v>29</v>
      </c>
      <c r="AE978">
        <f t="shared" si="91"/>
        <v>30016</v>
      </c>
      <c r="AF978" t="str">
        <f t="shared" si="87"/>
        <v>item_30016_31</v>
      </c>
      <c r="AG978">
        <f t="shared" si="92"/>
        <v>31</v>
      </c>
    </row>
    <row r="979" spans="24:33">
      <c r="X979">
        <f t="shared" si="89"/>
        <v>2016</v>
      </c>
      <c r="Y979">
        <f t="shared" si="88"/>
        <v>16</v>
      </c>
      <c r="Z979">
        <f t="shared" si="90"/>
        <v>60</v>
      </c>
      <c r="AA979" cm="1">
        <f t="array" ref="AA979">INT(_xlfn._xlws.FILTER($V$31:$V$50,$S$31:$S$50=$Y979)*_xlfn._xlws.FILTER(N$27:N$86,$M$27:$M$86=$Z979))</f>
        <v>107586</v>
      </c>
      <c r="AB979" cm="1">
        <f t="array" ref="AB979">_xlfn._xlws.FILTER(O$27:O$86,$M$27:$M$86=$Z979)</f>
        <v>0.3</v>
      </c>
      <c r="AC979" cm="1">
        <f t="array" ref="AC979">_xlfn._xlws.FILTER(P$27:P$86,$M$27:$M$86=$Z979)</f>
        <v>0.6</v>
      </c>
      <c r="AD979" cm="1">
        <f t="array" ref="AD979">INT(_xlfn._xlws.FILTER(Q$27:Q$86,$M$27:$M$86=$Z979)*100)</f>
        <v>30</v>
      </c>
      <c r="AE979">
        <f t="shared" si="91"/>
        <v>30016</v>
      </c>
      <c r="AF979" t="str">
        <f t="shared" si="87"/>
        <v>item_30016_31</v>
      </c>
      <c r="AG979">
        <f t="shared" si="92"/>
        <v>31</v>
      </c>
    </row>
    <row r="980" spans="24:33">
      <c r="X980">
        <f t="shared" si="89"/>
        <v>2017</v>
      </c>
      <c r="Y980">
        <f t="shared" si="88"/>
        <v>17</v>
      </c>
      <c r="Z980">
        <f t="shared" si="90"/>
        <v>1</v>
      </c>
      <c r="AA980" cm="1">
        <f t="array" ref="AA980">INT(_xlfn._xlws.FILTER($V$31:$V$50,$S$31:$S$50=$Y980)*_xlfn._xlws.FILTER(N$27:N$86,$M$27:$M$86=$Z980))</f>
        <v>9502</v>
      </c>
      <c r="AB980" cm="1">
        <f t="array" ref="AB980">_xlfn._xlws.FILTER(O$27:O$86,$M$27:$M$86=$Z980)</f>
        <v>0.005</v>
      </c>
      <c r="AC980" cm="1">
        <f t="array" ref="AC980">_xlfn._xlws.FILTER(P$27:P$86,$M$27:$M$86=$Z980)</f>
        <v>0.01</v>
      </c>
      <c r="AD980" cm="1">
        <f t="array" ref="AD980">INT(_xlfn._xlws.FILTER(Q$27:Q$86,$M$27:$M$86=$Z980)*100)</f>
        <v>0</v>
      </c>
      <c r="AE980">
        <f t="shared" si="91"/>
        <v>30017</v>
      </c>
      <c r="AF980" t="str">
        <f t="shared" si="87"/>
        <v>item_30017_5</v>
      </c>
      <c r="AG980">
        <f t="shared" si="92"/>
        <v>5</v>
      </c>
    </row>
    <row r="981" spans="24:33">
      <c r="X981">
        <f t="shared" si="89"/>
        <v>2017</v>
      </c>
      <c r="Y981">
        <f t="shared" si="88"/>
        <v>17</v>
      </c>
      <c r="Z981">
        <f t="shared" si="90"/>
        <v>2</v>
      </c>
      <c r="AA981" cm="1">
        <f t="array" ref="AA981">INT(_xlfn._xlws.FILTER($V$31:$V$50,$S$31:$S$50=$Y981)*_xlfn._xlws.FILTER(N$27:N$86,$M$27:$M$86=$Z981))</f>
        <v>11402</v>
      </c>
      <c r="AB981" cm="1">
        <f t="array" ref="AB981">_xlfn._xlws.FILTER(O$27:O$86,$M$27:$M$86=$Z981)</f>
        <v>0.01</v>
      </c>
      <c r="AC981" cm="1">
        <f t="array" ref="AC981">_xlfn._xlws.FILTER(P$27:P$86,$M$27:$M$86=$Z981)</f>
        <v>0.02</v>
      </c>
      <c r="AD981" cm="1">
        <f t="array" ref="AD981">INT(_xlfn._xlws.FILTER(Q$27:Q$86,$M$27:$M$86=$Z981)*100)</f>
        <v>1</v>
      </c>
      <c r="AE981">
        <f t="shared" si="91"/>
        <v>30017</v>
      </c>
      <c r="AF981" t="str">
        <f t="shared" ref="AF981:AF1044" si="93">"item_"&amp;AE981&amp;"_"&amp;AG981</f>
        <v>item_30017_5</v>
      </c>
      <c r="AG981">
        <f t="shared" si="92"/>
        <v>5</v>
      </c>
    </row>
    <row r="982" spans="24:33">
      <c r="X982">
        <f t="shared" si="89"/>
        <v>2017</v>
      </c>
      <c r="Y982">
        <f t="shared" si="88"/>
        <v>17</v>
      </c>
      <c r="Z982">
        <f t="shared" si="90"/>
        <v>3</v>
      </c>
      <c r="AA982" cm="1">
        <f t="array" ref="AA982">INT(_xlfn._xlws.FILTER($V$31:$V$50,$S$31:$S$50=$Y982)*_xlfn._xlws.FILTER(N$27:N$86,$M$27:$M$86=$Z982))</f>
        <v>13303</v>
      </c>
      <c r="AB982" cm="1">
        <f t="array" ref="AB982">_xlfn._xlws.FILTER(O$27:O$86,$M$27:$M$86=$Z982)</f>
        <v>0.015</v>
      </c>
      <c r="AC982" cm="1">
        <f t="array" ref="AC982">_xlfn._xlws.FILTER(P$27:P$86,$M$27:$M$86=$Z982)</f>
        <v>0.03</v>
      </c>
      <c r="AD982" cm="1">
        <f t="array" ref="AD982">INT(_xlfn._xlws.FILTER(Q$27:Q$86,$M$27:$M$86=$Z982)*100)</f>
        <v>1</v>
      </c>
      <c r="AE982">
        <f t="shared" si="91"/>
        <v>30017</v>
      </c>
      <c r="AF982" t="str">
        <f t="shared" si="93"/>
        <v>item_30017_5</v>
      </c>
      <c r="AG982">
        <f t="shared" si="92"/>
        <v>5</v>
      </c>
    </row>
    <row r="983" spans="24:33">
      <c r="X983">
        <f t="shared" si="89"/>
        <v>2017</v>
      </c>
      <c r="Y983">
        <f t="shared" si="88"/>
        <v>17</v>
      </c>
      <c r="Z983">
        <f t="shared" si="90"/>
        <v>4</v>
      </c>
      <c r="AA983" cm="1">
        <f t="array" ref="AA983">INT(_xlfn._xlws.FILTER($V$31:$V$50,$S$31:$S$50=$Y983)*_xlfn._xlws.FILTER(N$27:N$86,$M$27:$M$86=$Z983))</f>
        <v>15203</v>
      </c>
      <c r="AB983" cm="1">
        <f t="array" ref="AB983">_xlfn._xlws.FILTER(O$27:O$86,$M$27:$M$86=$Z983)</f>
        <v>0.02</v>
      </c>
      <c r="AC983" cm="1">
        <f t="array" ref="AC983">_xlfn._xlws.FILTER(P$27:P$86,$M$27:$M$86=$Z983)</f>
        <v>0.04</v>
      </c>
      <c r="AD983" cm="1">
        <f t="array" ref="AD983">INT(_xlfn._xlws.FILTER(Q$27:Q$86,$M$27:$M$86=$Z983)*100)</f>
        <v>2</v>
      </c>
      <c r="AE983">
        <f t="shared" si="91"/>
        <v>30017</v>
      </c>
      <c r="AF983" t="str">
        <f t="shared" si="93"/>
        <v>item_30017_5</v>
      </c>
      <c r="AG983">
        <f t="shared" si="92"/>
        <v>5</v>
      </c>
    </row>
    <row r="984" spans="24:33">
      <c r="X984">
        <f t="shared" si="89"/>
        <v>2017</v>
      </c>
      <c r="Y984">
        <f t="shared" si="88"/>
        <v>17</v>
      </c>
      <c r="Z984">
        <f t="shared" si="90"/>
        <v>5</v>
      </c>
      <c r="AA984" cm="1">
        <f t="array" ref="AA984">INT(_xlfn._xlws.FILTER($V$31:$V$50,$S$31:$S$50=$Y984)*_xlfn._xlws.FILTER(N$27:N$86,$M$27:$M$86=$Z984))</f>
        <v>17104</v>
      </c>
      <c r="AB984" cm="1">
        <f t="array" ref="AB984">_xlfn._xlws.FILTER(O$27:O$86,$M$27:$M$86=$Z984)</f>
        <v>0.025</v>
      </c>
      <c r="AC984" cm="1">
        <f t="array" ref="AC984">_xlfn._xlws.FILTER(P$27:P$86,$M$27:$M$86=$Z984)</f>
        <v>0.05</v>
      </c>
      <c r="AD984" cm="1">
        <f t="array" ref="AD984">INT(_xlfn._xlws.FILTER(Q$27:Q$86,$M$27:$M$86=$Z984)*100)</f>
        <v>2</v>
      </c>
      <c r="AE984">
        <f t="shared" si="91"/>
        <v>30017</v>
      </c>
      <c r="AF984" t="str">
        <f t="shared" si="93"/>
        <v>item_30017_5</v>
      </c>
      <c r="AG984">
        <f t="shared" si="92"/>
        <v>5</v>
      </c>
    </row>
    <row r="985" spans="24:33">
      <c r="X985">
        <f t="shared" si="89"/>
        <v>2017</v>
      </c>
      <c r="Y985">
        <f t="shared" si="88"/>
        <v>17</v>
      </c>
      <c r="Z985">
        <f t="shared" si="90"/>
        <v>6</v>
      </c>
      <c r="AA985" cm="1">
        <f t="array" ref="AA985">INT(_xlfn._xlws.FILTER($V$31:$V$50,$S$31:$S$50=$Y985)*_xlfn._xlws.FILTER(N$27:N$86,$M$27:$M$86=$Z985))</f>
        <v>19004</v>
      </c>
      <c r="AB985" cm="1">
        <f t="array" ref="AB985">_xlfn._xlws.FILTER(O$27:O$86,$M$27:$M$86=$Z985)</f>
        <v>0.03</v>
      </c>
      <c r="AC985" cm="1">
        <f t="array" ref="AC985">_xlfn._xlws.FILTER(P$27:P$86,$M$27:$M$86=$Z985)</f>
        <v>0.06</v>
      </c>
      <c r="AD985" cm="1">
        <f t="array" ref="AD985">INT(_xlfn._xlws.FILTER(Q$27:Q$86,$M$27:$M$86=$Z985)*100)</f>
        <v>3</v>
      </c>
      <c r="AE985">
        <f t="shared" si="91"/>
        <v>30017</v>
      </c>
      <c r="AF985" t="str">
        <f t="shared" si="93"/>
        <v>item_30017_7</v>
      </c>
      <c r="AG985">
        <f t="shared" si="92"/>
        <v>7</v>
      </c>
    </row>
    <row r="986" spans="24:33">
      <c r="X986">
        <f t="shared" si="89"/>
        <v>2017</v>
      </c>
      <c r="Y986">
        <f t="shared" si="88"/>
        <v>17</v>
      </c>
      <c r="Z986">
        <f t="shared" si="90"/>
        <v>7</v>
      </c>
      <c r="AA986" cm="1">
        <f t="array" ref="AA986">INT(_xlfn._xlws.FILTER($V$31:$V$50,$S$31:$S$50=$Y986)*_xlfn._xlws.FILTER(N$27:N$86,$M$27:$M$86=$Z986))</f>
        <v>20904</v>
      </c>
      <c r="AB986" cm="1">
        <f t="array" ref="AB986">_xlfn._xlws.FILTER(O$27:O$86,$M$27:$M$86=$Z986)</f>
        <v>0.035</v>
      </c>
      <c r="AC986" cm="1">
        <f t="array" ref="AC986">_xlfn._xlws.FILTER(P$27:P$86,$M$27:$M$86=$Z986)</f>
        <v>0.07</v>
      </c>
      <c r="AD986" cm="1">
        <f t="array" ref="AD986">INT(_xlfn._xlws.FILTER(Q$27:Q$86,$M$27:$M$86=$Z986)*100)</f>
        <v>3</v>
      </c>
      <c r="AE986">
        <f t="shared" si="91"/>
        <v>30017</v>
      </c>
      <c r="AF986" t="str">
        <f t="shared" si="93"/>
        <v>item_30017_7</v>
      </c>
      <c r="AG986">
        <f t="shared" si="92"/>
        <v>7</v>
      </c>
    </row>
    <row r="987" spans="24:33">
      <c r="X987">
        <f t="shared" si="89"/>
        <v>2017</v>
      </c>
      <c r="Y987">
        <f t="shared" si="88"/>
        <v>17</v>
      </c>
      <c r="Z987">
        <f t="shared" si="90"/>
        <v>8</v>
      </c>
      <c r="AA987" cm="1">
        <f t="array" ref="AA987">INT(_xlfn._xlws.FILTER($V$31:$V$50,$S$31:$S$50=$Y987)*_xlfn._xlws.FILTER(N$27:N$86,$M$27:$M$86=$Z987))</f>
        <v>22805</v>
      </c>
      <c r="AB987" cm="1">
        <f t="array" ref="AB987">_xlfn._xlws.FILTER(O$27:O$86,$M$27:$M$86=$Z987)</f>
        <v>0.04</v>
      </c>
      <c r="AC987" cm="1">
        <f t="array" ref="AC987">_xlfn._xlws.FILTER(P$27:P$86,$M$27:$M$86=$Z987)</f>
        <v>0.08</v>
      </c>
      <c r="AD987" cm="1">
        <f t="array" ref="AD987">INT(_xlfn._xlws.FILTER(Q$27:Q$86,$M$27:$M$86=$Z987)*100)</f>
        <v>4</v>
      </c>
      <c r="AE987">
        <f t="shared" si="91"/>
        <v>30017</v>
      </c>
      <c r="AF987" t="str">
        <f t="shared" si="93"/>
        <v>item_30017_7</v>
      </c>
      <c r="AG987">
        <f t="shared" si="92"/>
        <v>7</v>
      </c>
    </row>
    <row r="988" spans="24:33">
      <c r="X988">
        <f t="shared" si="89"/>
        <v>2017</v>
      </c>
      <c r="Y988">
        <f t="shared" si="88"/>
        <v>17</v>
      </c>
      <c r="Z988">
        <f t="shared" si="90"/>
        <v>9</v>
      </c>
      <c r="AA988" cm="1">
        <f t="array" ref="AA988">INT(_xlfn._xlws.FILTER($V$31:$V$50,$S$31:$S$50=$Y988)*_xlfn._xlws.FILTER(N$27:N$86,$M$27:$M$86=$Z988))</f>
        <v>24705</v>
      </c>
      <c r="AB988" cm="1">
        <f t="array" ref="AB988">_xlfn._xlws.FILTER(O$27:O$86,$M$27:$M$86=$Z988)</f>
        <v>0.045</v>
      </c>
      <c r="AC988" cm="1">
        <f t="array" ref="AC988">_xlfn._xlws.FILTER(P$27:P$86,$M$27:$M$86=$Z988)</f>
        <v>0.09</v>
      </c>
      <c r="AD988" cm="1">
        <f t="array" ref="AD988">INT(_xlfn._xlws.FILTER(Q$27:Q$86,$M$27:$M$86=$Z988)*100)</f>
        <v>4</v>
      </c>
      <c r="AE988">
        <f t="shared" si="91"/>
        <v>30017</v>
      </c>
      <c r="AF988" t="str">
        <f t="shared" si="93"/>
        <v>item_30017_7</v>
      </c>
      <c r="AG988">
        <f t="shared" si="92"/>
        <v>7</v>
      </c>
    </row>
    <row r="989" spans="24:33">
      <c r="X989">
        <f t="shared" si="89"/>
        <v>2017</v>
      </c>
      <c r="Y989">
        <f t="shared" si="88"/>
        <v>17</v>
      </c>
      <c r="Z989">
        <f t="shared" si="90"/>
        <v>10</v>
      </c>
      <c r="AA989" cm="1">
        <f t="array" ref="AA989">INT(_xlfn._xlws.FILTER($V$31:$V$50,$S$31:$S$50=$Y989)*_xlfn._xlws.FILTER(N$27:N$86,$M$27:$M$86=$Z989))</f>
        <v>26606</v>
      </c>
      <c r="AB989" cm="1">
        <f t="array" ref="AB989">_xlfn._xlws.FILTER(O$27:O$86,$M$27:$M$86=$Z989)</f>
        <v>0.05</v>
      </c>
      <c r="AC989" cm="1">
        <f t="array" ref="AC989">_xlfn._xlws.FILTER(P$27:P$86,$M$27:$M$86=$Z989)</f>
        <v>0.1</v>
      </c>
      <c r="AD989" cm="1">
        <f t="array" ref="AD989">INT(_xlfn._xlws.FILTER(Q$27:Q$86,$M$27:$M$86=$Z989)*100)</f>
        <v>5</v>
      </c>
      <c r="AE989">
        <f t="shared" si="91"/>
        <v>30017</v>
      </c>
      <c r="AF989" t="str">
        <f t="shared" si="93"/>
        <v>item_30017_7</v>
      </c>
      <c r="AG989">
        <f t="shared" si="92"/>
        <v>7</v>
      </c>
    </row>
    <row r="990" spans="24:33">
      <c r="X990">
        <f t="shared" si="89"/>
        <v>2017</v>
      </c>
      <c r="Y990">
        <f t="shared" si="88"/>
        <v>17</v>
      </c>
      <c r="Z990">
        <f t="shared" si="90"/>
        <v>11</v>
      </c>
      <c r="AA990" cm="1">
        <f t="array" ref="AA990">INT(_xlfn._xlws.FILTER($V$31:$V$50,$S$31:$S$50=$Y990)*_xlfn._xlws.FILTER(N$27:N$86,$M$27:$M$86=$Z990))</f>
        <v>28506</v>
      </c>
      <c r="AB990" cm="1">
        <f t="array" ref="AB990">_xlfn._xlws.FILTER(O$27:O$86,$M$27:$M$86=$Z990)</f>
        <v>0.055</v>
      </c>
      <c r="AC990" cm="1">
        <f t="array" ref="AC990">_xlfn._xlws.FILTER(P$27:P$86,$M$27:$M$86=$Z990)</f>
        <v>0.11</v>
      </c>
      <c r="AD990" cm="1">
        <f t="array" ref="AD990">INT(_xlfn._xlws.FILTER(Q$27:Q$86,$M$27:$M$86=$Z990)*100)</f>
        <v>5</v>
      </c>
      <c r="AE990">
        <f t="shared" si="91"/>
        <v>30017</v>
      </c>
      <c r="AF990" t="str">
        <f t="shared" si="93"/>
        <v>item_30017_9</v>
      </c>
      <c r="AG990">
        <f t="shared" si="92"/>
        <v>9</v>
      </c>
    </row>
    <row r="991" spans="24:33">
      <c r="X991">
        <f t="shared" si="89"/>
        <v>2017</v>
      </c>
      <c r="Y991">
        <f t="shared" si="88"/>
        <v>17</v>
      </c>
      <c r="Z991">
        <f t="shared" si="90"/>
        <v>12</v>
      </c>
      <c r="AA991" cm="1">
        <f t="array" ref="AA991">INT(_xlfn._xlws.FILTER($V$31:$V$50,$S$31:$S$50=$Y991)*_xlfn._xlws.FILTER(N$27:N$86,$M$27:$M$86=$Z991))</f>
        <v>30407</v>
      </c>
      <c r="AB991" cm="1">
        <f t="array" ref="AB991">_xlfn._xlws.FILTER(O$27:O$86,$M$27:$M$86=$Z991)</f>
        <v>0.06</v>
      </c>
      <c r="AC991" cm="1">
        <f t="array" ref="AC991">_xlfn._xlws.FILTER(P$27:P$86,$M$27:$M$86=$Z991)</f>
        <v>0.12</v>
      </c>
      <c r="AD991" cm="1">
        <f t="array" ref="AD991">INT(_xlfn._xlws.FILTER(Q$27:Q$86,$M$27:$M$86=$Z991)*100)</f>
        <v>6</v>
      </c>
      <c r="AE991">
        <f t="shared" si="91"/>
        <v>30017</v>
      </c>
      <c r="AF991" t="str">
        <f t="shared" si="93"/>
        <v>item_30017_9</v>
      </c>
      <c r="AG991">
        <f t="shared" si="92"/>
        <v>9</v>
      </c>
    </row>
    <row r="992" spans="24:33">
      <c r="X992">
        <f t="shared" si="89"/>
        <v>2017</v>
      </c>
      <c r="Y992">
        <f t="shared" si="88"/>
        <v>17</v>
      </c>
      <c r="Z992">
        <f t="shared" si="90"/>
        <v>13</v>
      </c>
      <c r="AA992" cm="1">
        <f t="array" ref="AA992">INT(_xlfn._xlws.FILTER($V$31:$V$50,$S$31:$S$50=$Y992)*_xlfn._xlws.FILTER(N$27:N$86,$M$27:$M$86=$Z992))</f>
        <v>32307</v>
      </c>
      <c r="AB992" cm="1">
        <f t="array" ref="AB992">_xlfn._xlws.FILTER(O$27:O$86,$M$27:$M$86=$Z992)</f>
        <v>0.065</v>
      </c>
      <c r="AC992" cm="1">
        <f t="array" ref="AC992">_xlfn._xlws.FILTER(P$27:P$86,$M$27:$M$86=$Z992)</f>
        <v>0.13</v>
      </c>
      <c r="AD992" cm="1">
        <f t="array" ref="AD992">INT(_xlfn._xlws.FILTER(Q$27:Q$86,$M$27:$M$86=$Z992)*100)</f>
        <v>6</v>
      </c>
      <c r="AE992">
        <f t="shared" si="91"/>
        <v>30017</v>
      </c>
      <c r="AF992" t="str">
        <f t="shared" si="93"/>
        <v>item_30017_9</v>
      </c>
      <c r="AG992">
        <f t="shared" si="92"/>
        <v>9</v>
      </c>
    </row>
    <row r="993" spans="24:33">
      <c r="X993">
        <f t="shared" si="89"/>
        <v>2017</v>
      </c>
      <c r="Y993">
        <f t="shared" ref="Y993:Y1024" si="94">Y933+1</f>
        <v>17</v>
      </c>
      <c r="Z993">
        <f t="shared" si="90"/>
        <v>14</v>
      </c>
      <c r="AA993" cm="1">
        <f t="array" ref="AA993">INT(_xlfn._xlws.FILTER($V$31:$V$50,$S$31:$S$50=$Y993)*_xlfn._xlws.FILTER(N$27:N$86,$M$27:$M$86=$Z993))</f>
        <v>34208</v>
      </c>
      <c r="AB993" cm="1">
        <f t="array" ref="AB993">_xlfn._xlws.FILTER(O$27:O$86,$M$27:$M$86=$Z993)</f>
        <v>0.07</v>
      </c>
      <c r="AC993" cm="1">
        <f t="array" ref="AC993">_xlfn._xlws.FILTER(P$27:P$86,$M$27:$M$86=$Z993)</f>
        <v>0.14</v>
      </c>
      <c r="AD993" cm="1">
        <f t="array" ref="AD993">INT(_xlfn._xlws.FILTER(Q$27:Q$86,$M$27:$M$86=$Z993)*100)</f>
        <v>7</v>
      </c>
      <c r="AE993">
        <f t="shared" si="91"/>
        <v>30017</v>
      </c>
      <c r="AF993" t="str">
        <f t="shared" si="93"/>
        <v>item_30017_9</v>
      </c>
      <c r="AG993">
        <f t="shared" si="92"/>
        <v>9</v>
      </c>
    </row>
    <row r="994" spans="24:33">
      <c r="X994">
        <f t="shared" si="89"/>
        <v>2017</v>
      </c>
      <c r="Y994">
        <f t="shared" si="94"/>
        <v>17</v>
      </c>
      <c r="Z994">
        <f t="shared" si="90"/>
        <v>15</v>
      </c>
      <c r="AA994" cm="1">
        <f t="array" ref="AA994">INT(_xlfn._xlws.FILTER($V$31:$V$50,$S$31:$S$50=$Y994)*_xlfn._xlws.FILTER(N$27:N$86,$M$27:$M$86=$Z994))</f>
        <v>36108</v>
      </c>
      <c r="AB994" cm="1">
        <f t="array" ref="AB994">_xlfn._xlws.FILTER(O$27:O$86,$M$27:$M$86=$Z994)</f>
        <v>0.075</v>
      </c>
      <c r="AC994" cm="1">
        <f t="array" ref="AC994">_xlfn._xlws.FILTER(P$27:P$86,$M$27:$M$86=$Z994)</f>
        <v>0.15</v>
      </c>
      <c r="AD994" cm="1">
        <f t="array" ref="AD994">INT(_xlfn._xlws.FILTER(Q$27:Q$86,$M$27:$M$86=$Z994)*100)</f>
        <v>7</v>
      </c>
      <c r="AE994">
        <f t="shared" si="91"/>
        <v>30017</v>
      </c>
      <c r="AF994" t="str">
        <f t="shared" si="93"/>
        <v>item_30017_9</v>
      </c>
      <c r="AG994">
        <f t="shared" si="92"/>
        <v>9</v>
      </c>
    </row>
    <row r="995" spans="24:33">
      <c r="X995">
        <f t="shared" si="89"/>
        <v>2017</v>
      </c>
      <c r="Y995">
        <f t="shared" si="94"/>
        <v>17</v>
      </c>
      <c r="Z995">
        <f t="shared" si="90"/>
        <v>16</v>
      </c>
      <c r="AA995" cm="1">
        <f t="array" ref="AA995">INT(_xlfn._xlws.FILTER($V$31:$V$50,$S$31:$S$50=$Y995)*_xlfn._xlws.FILTER(N$27:N$86,$M$27:$M$86=$Z995))</f>
        <v>38009</v>
      </c>
      <c r="AB995" cm="1">
        <f t="array" ref="AB995">_xlfn._xlws.FILTER(O$27:O$86,$M$27:$M$86=$Z995)</f>
        <v>0.08</v>
      </c>
      <c r="AC995" cm="1">
        <f t="array" ref="AC995">_xlfn._xlws.FILTER(P$27:P$86,$M$27:$M$86=$Z995)</f>
        <v>0.16</v>
      </c>
      <c r="AD995" cm="1">
        <f t="array" ref="AD995">INT(_xlfn._xlws.FILTER(Q$27:Q$86,$M$27:$M$86=$Z995)*100)</f>
        <v>8</v>
      </c>
      <c r="AE995">
        <f t="shared" si="91"/>
        <v>30017</v>
      </c>
      <c r="AF995" t="str">
        <f t="shared" si="93"/>
        <v>item_30017_11</v>
      </c>
      <c r="AG995">
        <f t="shared" si="92"/>
        <v>11</v>
      </c>
    </row>
    <row r="996" spans="24:33">
      <c r="X996">
        <f t="shared" si="89"/>
        <v>2017</v>
      </c>
      <c r="Y996">
        <f t="shared" si="94"/>
        <v>17</v>
      </c>
      <c r="Z996">
        <f t="shared" si="90"/>
        <v>17</v>
      </c>
      <c r="AA996" cm="1">
        <f t="array" ref="AA996">INT(_xlfn._xlws.FILTER($V$31:$V$50,$S$31:$S$50=$Y996)*_xlfn._xlws.FILTER(N$27:N$86,$M$27:$M$86=$Z996))</f>
        <v>39909</v>
      </c>
      <c r="AB996" cm="1">
        <f t="array" ref="AB996">_xlfn._xlws.FILTER(O$27:O$86,$M$27:$M$86=$Z996)</f>
        <v>0.085</v>
      </c>
      <c r="AC996" cm="1">
        <f t="array" ref="AC996">_xlfn._xlws.FILTER(P$27:P$86,$M$27:$M$86=$Z996)</f>
        <v>0.17</v>
      </c>
      <c r="AD996" cm="1">
        <f t="array" ref="AD996">INT(_xlfn._xlws.FILTER(Q$27:Q$86,$M$27:$M$86=$Z996)*100)</f>
        <v>8</v>
      </c>
      <c r="AE996">
        <f t="shared" si="91"/>
        <v>30017</v>
      </c>
      <c r="AF996" t="str">
        <f t="shared" si="93"/>
        <v>item_30017_11</v>
      </c>
      <c r="AG996">
        <f t="shared" si="92"/>
        <v>11</v>
      </c>
    </row>
    <row r="997" spans="24:33">
      <c r="X997">
        <f t="shared" si="89"/>
        <v>2017</v>
      </c>
      <c r="Y997">
        <f t="shared" si="94"/>
        <v>17</v>
      </c>
      <c r="Z997">
        <f t="shared" si="90"/>
        <v>18</v>
      </c>
      <c r="AA997" cm="1">
        <f t="array" ref="AA997">INT(_xlfn._xlws.FILTER($V$31:$V$50,$S$31:$S$50=$Y997)*_xlfn._xlws.FILTER(N$27:N$86,$M$27:$M$86=$Z997))</f>
        <v>41809</v>
      </c>
      <c r="AB997" cm="1">
        <f t="array" ref="AB997">_xlfn._xlws.FILTER(O$27:O$86,$M$27:$M$86=$Z997)</f>
        <v>0.09</v>
      </c>
      <c r="AC997" cm="1">
        <f t="array" ref="AC997">_xlfn._xlws.FILTER(P$27:P$86,$M$27:$M$86=$Z997)</f>
        <v>0.18</v>
      </c>
      <c r="AD997" cm="1">
        <f t="array" ref="AD997">INT(_xlfn._xlws.FILTER(Q$27:Q$86,$M$27:$M$86=$Z997)*100)</f>
        <v>9</v>
      </c>
      <c r="AE997">
        <f t="shared" si="91"/>
        <v>30017</v>
      </c>
      <c r="AF997" t="str">
        <f t="shared" si="93"/>
        <v>item_30017_11</v>
      </c>
      <c r="AG997">
        <f t="shared" si="92"/>
        <v>11</v>
      </c>
    </row>
    <row r="998" spans="24:33">
      <c r="X998">
        <f t="shared" si="89"/>
        <v>2017</v>
      </c>
      <c r="Y998">
        <f t="shared" si="94"/>
        <v>17</v>
      </c>
      <c r="Z998">
        <f t="shared" si="90"/>
        <v>19</v>
      </c>
      <c r="AA998" cm="1">
        <f t="array" ref="AA998">INT(_xlfn._xlws.FILTER($V$31:$V$50,$S$31:$S$50=$Y998)*_xlfn._xlws.FILTER(N$27:N$86,$M$27:$M$86=$Z998))</f>
        <v>43710</v>
      </c>
      <c r="AB998" cm="1">
        <f t="array" ref="AB998">_xlfn._xlws.FILTER(O$27:O$86,$M$27:$M$86=$Z998)</f>
        <v>0.095</v>
      </c>
      <c r="AC998" cm="1">
        <f t="array" ref="AC998">_xlfn._xlws.FILTER(P$27:P$86,$M$27:$M$86=$Z998)</f>
        <v>0.19</v>
      </c>
      <c r="AD998" cm="1">
        <f t="array" ref="AD998">INT(_xlfn._xlws.FILTER(Q$27:Q$86,$M$27:$M$86=$Z998)*100)</f>
        <v>9</v>
      </c>
      <c r="AE998">
        <f t="shared" si="91"/>
        <v>30017</v>
      </c>
      <c r="AF998" t="str">
        <f t="shared" si="93"/>
        <v>item_30017_11</v>
      </c>
      <c r="AG998">
        <f t="shared" si="92"/>
        <v>11</v>
      </c>
    </row>
    <row r="999" spans="24:33">
      <c r="X999">
        <f t="shared" si="89"/>
        <v>2017</v>
      </c>
      <c r="Y999">
        <f t="shared" si="94"/>
        <v>17</v>
      </c>
      <c r="Z999">
        <f t="shared" si="90"/>
        <v>20</v>
      </c>
      <c r="AA999" cm="1">
        <f t="array" ref="AA999">INT(_xlfn._xlws.FILTER($V$31:$V$50,$S$31:$S$50=$Y999)*_xlfn._xlws.FILTER(N$27:N$86,$M$27:$M$86=$Z999))</f>
        <v>45610</v>
      </c>
      <c r="AB999" cm="1">
        <f t="array" ref="AB999">_xlfn._xlws.FILTER(O$27:O$86,$M$27:$M$86=$Z999)</f>
        <v>0.1</v>
      </c>
      <c r="AC999" cm="1">
        <f t="array" ref="AC999">_xlfn._xlws.FILTER(P$27:P$86,$M$27:$M$86=$Z999)</f>
        <v>0.2</v>
      </c>
      <c r="AD999" cm="1">
        <f t="array" ref="AD999">INT(_xlfn._xlws.FILTER(Q$27:Q$86,$M$27:$M$86=$Z999)*100)</f>
        <v>10</v>
      </c>
      <c r="AE999">
        <f t="shared" si="91"/>
        <v>30017</v>
      </c>
      <c r="AF999" t="str">
        <f t="shared" si="93"/>
        <v>item_30017_11</v>
      </c>
      <c r="AG999">
        <f t="shared" si="92"/>
        <v>11</v>
      </c>
    </row>
    <row r="1000" spans="24:33">
      <c r="X1000">
        <f t="shared" si="89"/>
        <v>2017</v>
      </c>
      <c r="Y1000">
        <f t="shared" si="94"/>
        <v>17</v>
      </c>
      <c r="Z1000">
        <f t="shared" si="90"/>
        <v>21</v>
      </c>
      <c r="AA1000" cm="1">
        <f t="array" ref="AA1000">INT(_xlfn._xlws.FILTER($V$31:$V$50,$S$31:$S$50=$Y1000)*_xlfn._xlws.FILTER(N$27:N$86,$M$27:$M$86=$Z1000))</f>
        <v>47511</v>
      </c>
      <c r="AB1000" cm="1">
        <f t="array" ref="AB1000">_xlfn._xlws.FILTER(O$27:O$86,$M$27:$M$86=$Z1000)</f>
        <v>0.105</v>
      </c>
      <c r="AC1000" cm="1">
        <f t="array" ref="AC1000">_xlfn._xlws.FILTER(P$27:P$86,$M$27:$M$86=$Z1000)</f>
        <v>0.21</v>
      </c>
      <c r="AD1000" cm="1">
        <f t="array" ref="AD1000">INT(_xlfn._xlws.FILTER(Q$27:Q$86,$M$27:$M$86=$Z1000)*100)</f>
        <v>10</v>
      </c>
      <c r="AE1000">
        <f t="shared" si="91"/>
        <v>30017</v>
      </c>
      <c r="AF1000" t="str">
        <f t="shared" si="93"/>
        <v>item_30017_13</v>
      </c>
      <c r="AG1000">
        <f t="shared" si="92"/>
        <v>13</v>
      </c>
    </row>
    <row r="1001" spans="24:33">
      <c r="X1001">
        <f t="shared" si="89"/>
        <v>2017</v>
      </c>
      <c r="Y1001">
        <f t="shared" si="94"/>
        <v>17</v>
      </c>
      <c r="Z1001">
        <f t="shared" si="90"/>
        <v>22</v>
      </c>
      <c r="AA1001" cm="1">
        <f t="array" ref="AA1001">INT(_xlfn._xlws.FILTER($V$31:$V$50,$S$31:$S$50=$Y1001)*_xlfn._xlws.FILTER(N$27:N$86,$M$27:$M$86=$Z1001))</f>
        <v>49411</v>
      </c>
      <c r="AB1001" cm="1">
        <f t="array" ref="AB1001">_xlfn._xlws.FILTER(O$27:O$86,$M$27:$M$86=$Z1001)</f>
        <v>0.11</v>
      </c>
      <c r="AC1001" cm="1">
        <f t="array" ref="AC1001">_xlfn._xlws.FILTER(P$27:P$86,$M$27:$M$86=$Z1001)</f>
        <v>0.22</v>
      </c>
      <c r="AD1001" cm="1">
        <f t="array" ref="AD1001">INT(_xlfn._xlws.FILTER(Q$27:Q$86,$M$27:$M$86=$Z1001)*100)</f>
        <v>11</v>
      </c>
      <c r="AE1001">
        <f t="shared" si="91"/>
        <v>30017</v>
      </c>
      <c r="AF1001" t="str">
        <f t="shared" si="93"/>
        <v>item_30017_13</v>
      </c>
      <c r="AG1001">
        <f t="shared" si="92"/>
        <v>13</v>
      </c>
    </row>
    <row r="1002" spans="24:33">
      <c r="X1002">
        <f t="shared" si="89"/>
        <v>2017</v>
      </c>
      <c r="Y1002">
        <f t="shared" si="94"/>
        <v>17</v>
      </c>
      <c r="Z1002">
        <f t="shared" si="90"/>
        <v>23</v>
      </c>
      <c r="AA1002" cm="1">
        <f t="array" ref="AA1002">INT(_xlfn._xlws.FILTER($V$31:$V$50,$S$31:$S$50=$Y1002)*_xlfn._xlws.FILTER(N$27:N$86,$M$27:$M$86=$Z1002))</f>
        <v>51312</v>
      </c>
      <c r="AB1002" cm="1">
        <f t="array" ref="AB1002">_xlfn._xlws.FILTER(O$27:O$86,$M$27:$M$86=$Z1002)</f>
        <v>0.115</v>
      </c>
      <c r="AC1002" cm="1">
        <f t="array" ref="AC1002">_xlfn._xlws.FILTER(P$27:P$86,$M$27:$M$86=$Z1002)</f>
        <v>0.23</v>
      </c>
      <c r="AD1002" cm="1">
        <f t="array" ref="AD1002">INT(_xlfn._xlws.FILTER(Q$27:Q$86,$M$27:$M$86=$Z1002)*100)</f>
        <v>11</v>
      </c>
      <c r="AE1002">
        <f t="shared" si="91"/>
        <v>30017</v>
      </c>
      <c r="AF1002" t="str">
        <f t="shared" si="93"/>
        <v>item_30017_13</v>
      </c>
      <c r="AG1002">
        <f t="shared" si="92"/>
        <v>13</v>
      </c>
    </row>
    <row r="1003" spans="24:33">
      <c r="X1003">
        <f t="shared" si="89"/>
        <v>2017</v>
      </c>
      <c r="Y1003">
        <f t="shared" si="94"/>
        <v>17</v>
      </c>
      <c r="Z1003">
        <f t="shared" si="90"/>
        <v>24</v>
      </c>
      <c r="AA1003" cm="1">
        <f t="array" ref="AA1003">INT(_xlfn._xlws.FILTER($V$31:$V$50,$S$31:$S$50=$Y1003)*_xlfn._xlws.FILTER(N$27:N$86,$M$27:$M$86=$Z1003))</f>
        <v>53212</v>
      </c>
      <c r="AB1003" cm="1">
        <f t="array" ref="AB1003">_xlfn._xlws.FILTER(O$27:O$86,$M$27:$M$86=$Z1003)</f>
        <v>0.12</v>
      </c>
      <c r="AC1003" cm="1">
        <f t="array" ref="AC1003">_xlfn._xlws.FILTER(P$27:P$86,$M$27:$M$86=$Z1003)</f>
        <v>0.24</v>
      </c>
      <c r="AD1003" cm="1">
        <f t="array" ref="AD1003">INT(_xlfn._xlws.FILTER(Q$27:Q$86,$M$27:$M$86=$Z1003)*100)</f>
        <v>12</v>
      </c>
      <c r="AE1003">
        <f t="shared" si="91"/>
        <v>30017</v>
      </c>
      <c r="AF1003" t="str">
        <f t="shared" si="93"/>
        <v>item_30017_13</v>
      </c>
      <c r="AG1003">
        <f t="shared" si="92"/>
        <v>13</v>
      </c>
    </row>
    <row r="1004" spans="24:33">
      <c r="X1004">
        <f t="shared" si="89"/>
        <v>2017</v>
      </c>
      <c r="Y1004">
        <f t="shared" si="94"/>
        <v>17</v>
      </c>
      <c r="Z1004">
        <f t="shared" si="90"/>
        <v>25</v>
      </c>
      <c r="AA1004" cm="1">
        <f t="array" ref="AA1004">INT(_xlfn._xlws.FILTER($V$31:$V$50,$S$31:$S$50=$Y1004)*_xlfn._xlws.FILTER(N$27:N$86,$M$27:$M$86=$Z1004))</f>
        <v>55113</v>
      </c>
      <c r="AB1004" cm="1">
        <f t="array" ref="AB1004">_xlfn._xlws.FILTER(O$27:O$86,$M$27:$M$86=$Z1004)</f>
        <v>0.125</v>
      </c>
      <c r="AC1004" cm="1">
        <f t="array" ref="AC1004">_xlfn._xlws.FILTER(P$27:P$86,$M$27:$M$86=$Z1004)</f>
        <v>0.25</v>
      </c>
      <c r="AD1004" cm="1">
        <f t="array" ref="AD1004">INT(_xlfn._xlws.FILTER(Q$27:Q$86,$M$27:$M$86=$Z1004)*100)</f>
        <v>12</v>
      </c>
      <c r="AE1004">
        <f t="shared" si="91"/>
        <v>30017</v>
      </c>
      <c r="AF1004" t="str">
        <f t="shared" si="93"/>
        <v>item_30017_13</v>
      </c>
      <c r="AG1004">
        <f t="shared" si="92"/>
        <v>13</v>
      </c>
    </row>
    <row r="1005" spans="24:33">
      <c r="X1005">
        <f t="shared" si="89"/>
        <v>2017</v>
      </c>
      <c r="Y1005">
        <f t="shared" si="94"/>
        <v>17</v>
      </c>
      <c r="Z1005">
        <f t="shared" si="90"/>
        <v>26</v>
      </c>
      <c r="AA1005" cm="1">
        <f t="array" ref="AA1005">INT(_xlfn._xlws.FILTER($V$31:$V$50,$S$31:$S$50=$Y1005)*_xlfn._xlws.FILTER(N$27:N$86,$M$27:$M$86=$Z1005))</f>
        <v>57013</v>
      </c>
      <c r="AB1005" cm="1">
        <f t="array" ref="AB1005">_xlfn._xlws.FILTER(O$27:O$86,$M$27:$M$86=$Z1005)</f>
        <v>0.13</v>
      </c>
      <c r="AC1005" cm="1">
        <f t="array" ref="AC1005">_xlfn._xlws.FILTER(P$27:P$86,$M$27:$M$86=$Z1005)</f>
        <v>0.26</v>
      </c>
      <c r="AD1005" cm="1">
        <f t="array" ref="AD1005">INT(_xlfn._xlws.FILTER(Q$27:Q$86,$M$27:$M$86=$Z1005)*100)</f>
        <v>13</v>
      </c>
      <c r="AE1005">
        <f t="shared" si="91"/>
        <v>30017</v>
      </c>
      <c r="AF1005" t="str">
        <f t="shared" si="93"/>
        <v>item_30017_15</v>
      </c>
      <c r="AG1005">
        <f t="shared" si="92"/>
        <v>15</v>
      </c>
    </row>
    <row r="1006" spans="24:33">
      <c r="X1006">
        <f t="shared" si="89"/>
        <v>2017</v>
      </c>
      <c r="Y1006">
        <f t="shared" si="94"/>
        <v>17</v>
      </c>
      <c r="Z1006">
        <f t="shared" si="90"/>
        <v>27</v>
      </c>
      <c r="AA1006" cm="1">
        <f t="array" ref="AA1006">INT(_xlfn._xlws.FILTER($V$31:$V$50,$S$31:$S$50=$Y1006)*_xlfn._xlws.FILTER(N$27:N$86,$M$27:$M$86=$Z1006))</f>
        <v>58914</v>
      </c>
      <c r="AB1006" cm="1">
        <f t="array" ref="AB1006">_xlfn._xlws.FILTER(O$27:O$86,$M$27:$M$86=$Z1006)</f>
        <v>0.135</v>
      </c>
      <c r="AC1006" cm="1">
        <f t="array" ref="AC1006">_xlfn._xlws.FILTER(P$27:P$86,$M$27:$M$86=$Z1006)</f>
        <v>0.27</v>
      </c>
      <c r="AD1006" cm="1">
        <f t="array" ref="AD1006">INT(_xlfn._xlws.FILTER(Q$27:Q$86,$M$27:$M$86=$Z1006)*100)</f>
        <v>13</v>
      </c>
      <c r="AE1006">
        <f t="shared" si="91"/>
        <v>30017</v>
      </c>
      <c r="AF1006" t="str">
        <f t="shared" si="93"/>
        <v>item_30017_15</v>
      </c>
      <c r="AG1006">
        <f t="shared" si="92"/>
        <v>15</v>
      </c>
    </row>
    <row r="1007" spans="24:33">
      <c r="X1007">
        <f t="shared" si="89"/>
        <v>2017</v>
      </c>
      <c r="Y1007">
        <f t="shared" si="94"/>
        <v>17</v>
      </c>
      <c r="Z1007">
        <f t="shared" si="90"/>
        <v>28</v>
      </c>
      <c r="AA1007" cm="1">
        <f t="array" ref="AA1007">INT(_xlfn._xlws.FILTER($V$31:$V$50,$S$31:$S$50=$Y1007)*_xlfn._xlws.FILTER(N$27:N$86,$M$27:$M$86=$Z1007))</f>
        <v>60814</v>
      </c>
      <c r="AB1007" cm="1">
        <f t="array" ref="AB1007">_xlfn._xlws.FILTER(O$27:O$86,$M$27:$M$86=$Z1007)</f>
        <v>0.14</v>
      </c>
      <c r="AC1007" cm="1">
        <f t="array" ref="AC1007">_xlfn._xlws.FILTER(P$27:P$86,$M$27:$M$86=$Z1007)</f>
        <v>0.28</v>
      </c>
      <c r="AD1007" cm="1">
        <f t="array" ref="AD1007">INT(_xlfn._xlws.FILTER(Q$27:Q$86,$M$27:$M$86=$Z1007)*100)</f>
        <v>14</v>
      </c>
      <c r="AE1007">
        <f t="shared" si="91"/>
        <v>30017</v>
      </c>
      <c r="AF1007" t="str">
        <f t="shared" si="93"/>
        <v>item_30017_15</v>
      </c>
      <c r="AG1007">
        <f t="shared" si="92"/>
        <v>15</v>
      </c>
    </row>
    <row r="1008" spans="24:33">
      <c r="X1008">
        <f t="shared" si="89"/>
        <v>2017</v>
      </c>
      <c r="Y1008">
        <f t="shared" si="94"/>
        <v>17</v>
      </c>
      <c r="Z1008">
        <f t="shared" si="90"/>
        <v>29</v>
      </c>
      <c r="AA1008" cm="1">
        <f t="array" ref="AA1008">INT(_xlfn._xlws.FILTER($V$31:$V$50,$S$31:$S$50=$Y1008)*_xlfn._xlws.FILTER(N$27:N$86,$M$27:$M$86=$Z1008))</f>
        <v>62714</v>
      </c>
      <c r="AB1008" cm="1">
        <f t="array" ref="AB1008">_xlfn._xlws.FILTER(O$27:O$86,$M$27:$M$86=$Z1008)</f>
        <v>0.145</v>
      </c>
      <c r="AC1008" cm="1">
        <f t="array" ref="AC1008">_xlfn._xlws.FILTER(P$27:P$86,$M$27:$M$86=$Z1008)</f>
        <v>0.29</v>
      </c>
      <c r="AD1008" cm="1">
        <f t="array" ref="AD1008">INT(_xlfn._xlws.FILTER(Q$27:Q$86,$M$27:$M$86=$Z1008)*100)</f>
        <v>14</v>
      </c>
      <c r="AE1008">
        <f t="shared" si="91"/>
        <v>30017</v>
      </c>
      <c r="AF1008" t="str">
        <f t="shared" si="93"/>
        <v>item_30017_15</v>
      </c>
      <c r="AG1008">
        <f t="shared" si="92"/>
        <v>15</v>
      </c>
    </row>
    <row r="1009" spans="24:33">
      <c r="X1009">
        <f t="shared" si="89"/>
        <v>2017</v>
      </c>
      <c r="Y1009">
        <f t="shared" si="94"/>
        <v>17</v>
      </c>
      <c r="Z1009">
        <f t="shared" si="90"/>
        <v>30</v>
      </c>
      <c r="AA1009" cm="1">
        <f t="array" ref="AA1009">INT(_xlfn._xlws.FILTER($V$31:$V$50,$S$31:$S$50=$Y1009)*_xlfn._xlws.FILTER(N$27:N$86,$M$27:$M$86=$Z1009))</f>
        <v>64615</v>
      </c>
      <c r="AB1009" cm="1">
        <f t="array" ref="AB1009">_xlfn._xlws.FILTER(O$27:O$86,$M$27:$M$86=$Z1009)</f>
        <v>0.15</v>
      </c>
      <c r="AC1009" cm="1">
        <f t="array" ref="AC1009">_xlfn._xlws.FILTER(P$27:P$86,$M$27:$M$86=$Z1009)</f>
        <v>0.3</v>
      </c>
      <c r="AD1009" cm="1">
        <f t="array" ref="AD1009">INT(_xlfn._xlws.FILTER(Q$27:Q$86,$M$27:$M$86=$Z1009)*100)</f>
        <v>15</v>
      </c>
      <c r="AE1009">
        <f t="shared" si="91"/>
        <v>30017</v>
      </c>
      <c r="AF1009" t="str">
        <f t="shared" si="93"/>
        <v>item_30017_15</v>
      </c>
      <c r="AG1009">
        <f t="shared" si="92"/>
        <v>15</v>
      </c>
    </row>
    <row r="1010" spans="24:33">
      <c r="X1010">
        <f t="shared" si="89"/>
        <v>2017</v>
      </c>
      <c r="Y1010">
        <f t="shared" si="94"/>
        <v>17</v>
      </c>
      <c r="Z1010">
        <f t="shared" si="90"/>
        <v>31</v>
      </c>
      <c r="AA1010" cm="1">
        <f t="array" ref="AA1010">INT(_xlfn._xlws.FILTER($V$31:$V$50,$S$31:$S$50=$Y1010)*_xlfn._xlws.FILTER(N$27:N$86,$M$27:$M$86=$Z1010))</f>
        <v>66515</v>
      </c>
      <c r="AB1010" cm="1">
        <f t="array" ref="AB1010">_xlfn._xlws.FILTER(O$27:O$86,$M$27:$M$86=$Z1010)</f>
        <v>0.155</v>
      </c>
      <c r="AC1010" cm="1">
        <f t="array" ref="AC1010">_xlfn._xlws.FILTER(P$27:P$86,$M$27:$M$86=$Z1010)</f>
        <v>0.31</v>
      </c>
      <c r="AD1010" cm="1">
        <f t="array" ref="AD1010">INT(_xlfn._xlws.FILTER(Q$27:Q$86,$M$27:$M$86=$Z1010)*100)</f>
        <v>15</v>
      </c>
      <c r="AE1010">
        <f t="shared" si="91"/>
        <v>30017</v>
      </c>
      <c r="AF1010" t="str">
        <f t="shared" si="93"/>
        <v>item_30017_17</v>
      </c>
      <c r="AG1010">
        <f t="shared" si="92"/>
        <v>17</v>
      </c>
    </row>
    <row r="1011" spans="24:33">
      <c r="X1011">
        <f t="shared" si="89"/>
        <v>2017</v>
      </c>
      <c r="Y1011">
        <f t="shared" si="94"/>
        <v>17</v>
      </c>
      <c r="Z1011">
        <f t="shared" si="90"/>
        <v>32</v>
      </c>
      <c r="AA1011" cm="1">
        <f t="array" ref="AA1011">INT(_xlfn._xlws.FILTER($V$31:$V$50,$S$31:$S$50=$Y1011)*_xlfn._xlws.FILTER(N$27:N$86,$M$27:$M$86=$Z1011))</f>
        <v>68416</v>
      </c>
      <c r="AB1011" cm="1">
        <f t="array" ref="AB1011">_xlfn._xlws.FILTER(O$27:O$86,$M$27:$M$86=$Z1011)</f>
        <v>0.16</v>
      </c>
      <c r="AC1011" cm="1">
        <f t="array" ref="AC1011">_xlfn._xlws.FILTER(P$27:P$86,$M$27:$M$86=$Z1011)</f>
        <v>0.32</v>
      </c>
      <c r="AD1011" cm="1">
        <f t="array" ref="AD1011">INT(_xlfn._xlws.FILTER(Q$27:Q$86,$M$27:$M$86=$Z1011)*100)</f>
        <v>16</v>
      </c>
      <c r="AE1011">
        <f t="shared" si="91"/>
        <v>30017</v>
      </c>
      <c r="AF1011" t="str">
        <f t="shared" si="93"/>
        <v>item_30017_17</v>
      </c>
      <c r="AG1011">
        <f t="shared" si="92"/>
        <v>17</v>
      </c>
    </row>
    <row r="1012" spans="24:33">
      <c r="X1012">
        <f t="shared" si="89"/>
        <v>2017</v>
      </c>
      <c r="Y1012">
        <f t="shared" si="94"/>
        <v>17</v>
      </c>
      <c r="Z1012">
        <f t="shared" si="90"/>
        <v>33</v>
      </c>
      <c r="AA1012" cm="1">
        <f t="array" ref="AA1012">INT(_xlfn._xlws.FILTER($V$31:$V$50,$S$31:$S$50=$Y1012)*_xlfn._xlws.FILTER(N$27:N$86,$M$27:$M$86=$Z1012))</f>
        <v>70316</v>
      </c>
      <c r="AB1012" cm="1">
        <f t="array" ref="AB1012">_xlfn._xlws.FILTER(O$27:O$86,$M$27:$M$86=$Z1012)</f>
        <v>0.165</v>
      </c>
      <c r="AC1012" cm="1">
        <f t="array" ref="AC1012">_xlfn._xlws.FILTER(P$27:P$86,$M$27:$M$86=$Z1012)</f>
        <v>0.33</v>
      </c>
      <c r="AD1012" cm="1">
        <f t="array" ref="AD1012">INT(_xlfn._xlws.FILTER(Q$27:Q$86,$M$27:$M$86=$Z1012)*100)</f>
        <v>16</v>
      </c>
      <c r="AE1012">
        <f t="shared" si="91"/>
        <v>30017</v>
      </c>
      <c r="AF1012" t="str">
        <f t="shared" si="93"/>
        <v>item_30017_17</v>
      </c>
      <c r="AG1012">
        <f t="shared" si="92"/>
        <v>17</v>
      </c>
    </row>
    <row r="1013" spans="24:33">
      <c r="X1013">
        <f t="shared" si="89"/>
        <v>2017</v>
      </c>
      <c r="Y1013">
        <f t="shared" si="94"/>
        <v>17</v>
      </c>
      <c r="Z1013">
        <f t="shared" si="90"/>
        <v>34</v>
      </c>
      <c r="AA1013" cm="1">
        <f t="array" ref="AA1013">INT(_xlfn._xlws.FILTER($V$31:$V$50,$S$31:$S$50=$Y1013)*_xlfn._xlws.FILTER(N$27:N$86,$M$27:$M$86=$Z1013))</f>
        <v>72217</v>
      </c>
      <c r="AB1013" cm="1">
        <f t="array" ref="AB1013">_xlfn._xlws.FILTER(O$27:O$86,$M$27:$M$86=$Z1013)</f>
        <v>0.17</v>
      </c>
      <c r="AC1013" cm="1">
        <f t="array" ref="AC1013">_xlfn._xlws.FILTER(P$27:P$86,$M$27:$M$86=$Z1013)</f>
        <v>0.34</v>
      </c>
      <c r="AD1013" cm="1">
        <f t="array" ref="AD1013">INT(_xlfn._xlws.FILTER(Q$27:Q$86,$M$27:$M$86=$Z1013)*100)</f>
        <v>17</v>
      </c>
      <c r="AE1013">
        <f t="shared" si="91"/>
        <v>30017</v>
      </c>
      <c r="AF1013" t="str">
        <f t="shared" si="93"/>
        <v>item_30017_17</v>
      </c>
      <c r="AG1013">
        <f t="shared" si="92"/>
        <v>17</v>
      </c>
    </row>
    <row r="1014" spans="24:33">
      <c r="X1014">
        <f t="shared" si="89"/>
        <v>2017</v>
      </c>
      <c r="Y1014">
        <f t="shared" si="94"/>
        <v>17</v>
      </c>
      <c r="Z1014">
        <f t="shared" si="90"/>
        <v>35</v>
      </c>
      <c r="AA1014" cm="1">
        <f t="array" ref="AA1014">INT(_xlfn._xlws.FILTER($V$31:$V$50,$S$31:$S$50=$Y1014)*_xlfn._xlws.FILTER(N$27:N$86,$M$27:$M$86=$Z1014))</f>
        <v>74117</v>
      </c>
      <c r="AB1014" cm="1">
        <f t="array" ref="AB1014">_xlfn._xlws.FILTER(O$27:O$86,$M$27:$M$86=$Z1014)</f>
        <v>0.175</v>
      </c>
      <c r="AC1014" cm="1">
        <f t="array" ref="AC1014">_xlfn._xlws.FILTER(P$27:P$86,$M$27:$M$86=$Z1014)</f>
        <v>0.35</v>
      </c>
      <c r="AD1014" cm="1">
        <f t="array" ref="AD1014">INT(_xlfn._xlws.FILTER(Q$27:Q$86,$M$27:$M$86=$Z1014)*100)</f>
        <v>17</v>
      </c>
      <c r="AE1014">
        <f t="shared" si="91"/>
        <v>30017</v>
      </c>
      <c r="AF1014" t="str">
        <f t="shared" si="93"/>
        <v>item_30017_17</v>
      </c>
      <c r="AG1014">
        <f t="shared" si="92"/>
        <v>17</v>
      </c>
    </row>
    <row r="1015" spans="24:33">
      <c r="X1015">
        <f t="shared" si="89"/>
        <v>2017</v>
      </c>
      <c r="Y1015">
        <f t="shared" si="94"/>
        <v>17</v>
      </c>
      <c r="Z1015">
        <f t="shared" si="90"/>
        <v>36</v>
      </c>
      <c r="AA1015" cm="1">
        <f t="array" ref="AA1015">INT(_xlfn._xlws.FILTER($V$31:$V$50,$S$31:$S$50=$Y1015)*_xlfn._xlws.FILTER(N$27:N$86,$M$27:$M$86=$Z1015))</f>
        <v>76018</v>
      </c>
      <c r="AB1015" cm="1">
        <f t="array" ref="AB1015">_xlfn._xlws.FILTER(O$27:O$86,$M$27:$M$86=$Z1015)</f>
        <v>0.18</v>
      </c>
      <c r="AC1015" cm="1">
        <f t="array" ref="AC1015">_xlfn._xlws.FILTER(P$27:P$86,$M$27:$M$86=$Z1015)</f>
        <v>0.36</v>
      </c>
      <c r="AD1015" cm="1">
        <f t="array" ref="AD1015">INT(_xlfn._xlws.FILTER(Q$27:Q$86,$M$27:$M$86=$Z1015)*100)</f>
        <v>18</v>
      </c>
      <c r="AE1015">
        <f t="shared" si="91"/>
        <v>30017</v>
      </c>
      <c r="AF1015" t="str">
        <f t="shared" si="93"/>
        <v>item_30017_19</v>
      </c>
      <c r="AG1015">
        <f t="shared" si="92"/>
        <v>19</v>
      </c>
    </row>
    <row r="1016" spans="24:33">
      <c r="X1016">
        <f t="shared" si="89"/>
        <v>2017</v>
      </c>
      <c r="Y1016">
        <f t="shared" si="94"/>
        <v>17</v>
      </c>
      <c r="Z1016">
        <f t="shared" si="90"/>
        <v>37</v>
      </c>
      <c r="AA1016" cm="1">
        <f t="array" ref="AA1016">INT(_xlfn._xlws.FILTER($V$31:$V$50,$S$31:$S$50=$Y1016)*_xlfn._xlws.FILTER(N$27:N$86,$M$27:$M$86=$Z1016))</f>
        <v>77918</v>
      </c>
      <c r="AB1016" cm="1">
        <f t="array" ref="AB1016">_xlfn._xlws.FILTER(O$27:O$86,$M$27:$M$86=$Z1016)</f>
        <v>0.185</v>
      </c>
      <c r="AC1016" cm="1">
        <f t="array" ref="AC1016">_xlfn._xlws.FILTER(P$27:P$86,$M$27:$M$86=$Z1016)</f>
        <v>0.37</v>
      </c>
      <c r="AD1016" cm="1">
        <f t="array" ref="AD1016">INT(_xlfn._xlws.FILTER(Q$27:Q$86,$M$27:$M$86=$Z1016)*100)</f>
        <v>18</v>
      </c>
      <c r="AE1016">
        <f t="shared" si="91"/>
        <v>30017</v>
      </c>
      <c r="AF1016" t="str">
        <f t="shared" si="93"/>
        <v>item_30017_19</v>
      </c>
      <c r="AG1016">
        <f t="shared" si="92"/>
        <v>19</v>
      </c>
    </row>
    <row r="1017" spans="24:33">
      <c r="X1017">
        <f t="shared" si="89"/>
        <v>2017</v>
      </c>
      <c r="Y1017">
        <f t="shared" si="94"/>
        <v>17</v>
      </c>
      <c r="Z1017">
        <f t="shared" si="90"/>
        <v>38</v>
      </c>
      <c r="AA1017" cm="1">
        <f t="array" ref="AA1017">INT(_xlfn._xlws.FILTER($V$31:$V$50,$S$31:$S$50=$Y1017)*_xlfn._xlws.FILTER(N$27:N$86,$M$27:$M$86=$Z1017))</f>
        <v>79819</v>
      </c>
      <c r="AB1017" cm="1">
        <f t="array" ref="AB1017">_xlfn._xlws.FILTER(O$27:O$86,$M$27:$M$86=$Z1017)</f>
        <v>0.19</v>
      </c>
      <c r="AC1017" cm="1">
        <f t="array" ref="AC1017">_xlfn._xlws.FILTER(P$27:P$86,$M$27:$M$86=$Z1017)</f>
        <v>0.38</v>
      </c>
      <c r="AD1017" cm="1">
        <f t="array" ref="AD1017">INT(_xlfn._xlws.FILTER(Q$27:Q$86,$M$27:$M$86=$Z1017)*100)</f>
        <v>19</v>
      </c>
      <c r="AE1017">
        <f t="shared" si="91"/>
        <v>30017</v>
      </c>
      <c r="AF1017" t="str">
        <f t="shared" si="93"/>
        <v>item_30017_19</v>
      </c>
      <c r="AG1017">
        <f t="shared" si="92"/>
        <v>19</v>
      </c>
    </row>
    <row r="1018" spans="24:33">
      <c r="X1018">
        <f t="shared" si="89"/>
        <v>2017</v>
      </c>
      <c r="Y1018">
        <f t="shared" si="94"/>
        <v>17</v>
      </c>
      <c r="Z1018">
        <f t="shared" si="90"/>
        <v>39</v>
      </c>
      <c r="AA1018" cm="1">
        <f t="array" ref="AA1018">INT(_xlfn._xlws.FILTER($V$31:$V$50,$S$31:$S$50=$Y1018)*_xlfn._xlws.FILTER(N$27:N$86,$M$27:$M$86=$Z1018))</f>
        <v>81719</v>
      </c>
      <c r="AB1018" cm="1">
        <f t="array" ref="AB1018">_xlfn._xlws.FILTER(O$27:O$86,$M$27:$M$86=$Z1018)</f>
        <v>0.195</v>
      </c>
      <c r="AC1018" cm="1">
        <f t="array" ref="AC1018">_xlfn._xlws.FILTER(P$27:P$86,$M$27:$M$86=$Z1018)</f>
        <v>0.39</v>
      </c>
      <c r="AD1018" cm="1">
        <f t="array" ref="AD1018">INT(_xlfn._xlws.FILTER(Q$27:Q$86,$M$27:$M$86=$Z1018)*100)</f>
        <v>19</v>
      </c>
      <c r="AE1018">
        <f t="shared" si="91"/>
        <v>30017</v>
      </c>
      <c r="AF1018" t="str">
        <f t="shared" si="93"/>
        <v>item_30017_19</v>
      </c>
      <c r="AG1018">
        <f t="shared" si="92"/>
        <v>19</v>
      </c>
    </row>
    <row r="1019" spans="24:33">
      <c r="X1019">
        <f t="shared" si="89"/>
        <v>2017</v>
      </c>
      <c r="Y1019">
        <f t="shared" si="94"/>
        <v>17</v>
      </c>
      <c r="Z1019">
        <f t="shared" si="90"/>
        <v>40</v>
      </c>
      <c r="AA1019" cm="1">
        <f t="array" ref="AA1019">INT(_xlfn._xlws.FILTER($V$31:$V$50,$S$31:$S$50=$Y1019)*_xlfn._xlws.FILTER(N$27:N$86,$M$27:$M$86=$Z1019))</f>
        <v>83619</v>
      </c>
      <c r="AB1019" cm="1">
        <f t="array" ref="AB1019">_xlfn._xlws.FILTER(O$27:O$86,$M$27:$M$86=$Z1019)</f>
        <v>0.2</v>
      </c>
      <c r="AC1019" cm="1">
        <f t="array" ref="AC1019">_xlfn._xlws.FILTER(P$27:P$86,$M$27:$M$86=$Z1019)</f>
        <v>0.4</v>
      </c>
      <c r="AD1019" cm="1">
        <f t="array" ref="AD1019">INT(_xlfn._xlws.FILTER(Q$27:Q$86,$M$27:$M$86=$Z1019)*100)</f>
        <v>20</v>
      </c>
      <c r="AE1019">
        <f t="shared" si="91"/>
        <v>30017</v>
      </c>
      <c r="AF1019" t="str">
        <f t="shared" si="93"/>
        <v>item_30017_19</v>
      </c>
      <c r="AG1019">
        <f t="shared" si="92"/>
        <v>19</v>
      </c>
    </row>
    <row r="1020" spans="24:33">
      <c r="X1020">
        <f t="shared" si="89"/>
        <v>2017</v>
      </c>
      <c r="Y1020">
        <f t="shared" si="94"/>
        <v>17</v>
      </c>
      <c r="Z1020">
        <f t="shared" si="90"/>
        <v>41</v>
      </c>
      <c r="AA1020" cm="1">
        <f t="array" ref="AA1020">INT(_xlfn._xlws.FILTER($V$31:$V$50,$S$31:$S$50=$Y1020)*_xlfn._xlws.FILTER(N$27:N$86,$M$27:$M$86=$Z1020))</f>
        <v>85520</v>
      </c>
      <c r="AB1020" cm="1">
        <f t="array" ref="AB1020">_xlfn._xlws.FILTER(O$27:O$86,$M$27:$M$86=$Z1020)</f>
        <v>0.205</v>
      </c>
      <c r="AC1020" cm="1">
        <f t="array" ref="AC1020">_xlfn._xlws.FILTER(P$27:P$86,$M$27:$M$86=$Z1020)</f>
        <v>0.41</v>
      </c>
      <c r="AD1020" cm="1">
        <f t="array" ref="AD1020">INT(_xlfn._xlws.FILTER(Q$27:Q$86,$M$27:$M$86=$Z1020)*100)</f>
        <v>20</v>
      </c>
      <c r="AE1020">
        <f t="shared" si="91"/>
        <v>30017</v>
      </c>
      <c r="AF1020" t="str">
        <f t="shared" si="93"/>
        <v>item_30017_22</v>
      </c>
      <c r="AG1020">
        <f t="shared" si="92"/>
        <v>22</v>
      </c>
    </row>
    <row r="1021" spans="24:33">
      <c r="X1021">
        <f t="shared" si="89"/>
        <v>2017</v>
      </c>
      <c r="Y1021">
        <f t="shared" si="94"/>
        <v>17</v>
      </c>
      <c r="Z1021">
        <f t="shared" si="90"/>
        <v>42</v>
      </c>
      <c r="AA1021" cm="1">
        <f t="array" ref="AA1021">INT(_xlfn._xlws.FILTER($V$31:$V$50,$S$31:$S$50=$Y1021)*_xlfn._xlws.FILTER(N$27:N$86,$M$27:$M$86=$Z1021))</f>
        <v>87420</v>
      </c>
      <c r="AB1021" cm="1">
        <f t="array" ref="AB1021">_xlfn._xlws.FILTER(O$27:O$86,$M$27:$M$86=$Z1021)</f>
        <v>0.21</v>
      </c>
      <c r="AC1021" cm="1">
        <f t="array" ref="AC1021">_xlfn._xlws.FILTER(P$27:P$86,$M$27:$M$86=$Z1021)</f>
        <v>0.42</v>
      </c>
      <c r="AD1021" cm="1">
        <f t="array" ref="AD1021">INT(_xlfn._xlws.FILTER(Q$27:Q$86,$M$27:$M$86=$Z1021)*100)</f>
        <v>21</v>
      </c>
      <c r="AE1021">
        <f t="shared" si="91"/>
        <v>30017</v>
      </c>
      <c r="AF1021" t="str">
        <f t="shared" si="93"/>
        <v>item_30017_22</v>
      </c>
      <c r="AG1021">
        <f t="shared" si="92"/>
        <v>22</v>
      </c>
    </row>
    <row r="1022" spans="24:33">
      <c r="X1022">
        <f t="shared" si="89"/>
        <v>2017</v>
      </c>
      <c r="Y1022">
        <f t="shared" si="94"/>
        <v>17</v>
      </c>
      <c r="Z1022">
        <f t="shared" si="90"/>
        <v>43</v>
      </c>
      <c r="AA1022" cm="1">
        <f t="array" ref="AA1022">INT(_xlfn._xlws.FILTER($V$31:$V$50,$S$31:$S$50=$Y1022)*_xlfn._xlws.FILTER(N$27:N$86,$M$27:$M$86=$Z1022))</f>
        <v>89321</v>
      </c>
      <c r="AB1022" cm="1">
        <f t="array" ref="AB1022">_xlfn._xlws.FILTER(O$27:O$86,$M$27:$M$86=$Z1022)</f>
        <v>0.215</v>
      </c>
      <c r="AC1022" cm="1">
        <f t="array" ref="AC1022">_xlfn._xlws.FILTER(P$27:P$86,$M$27:$M$86=$Z1022)</f>
        <v>0.43</v>
      </c>
      <c r="AD1022" cm="1">
        <f t="array" ref="AD1022">INT(_xlfn._xlws.FILTER(Q$27:Q$86,$M$27:$M$86=$Z1022)*100)</f>
        <v>21</v>
      </c>
      <c r="AE1022">
        <f t="shared" si="91"/>
        <v>30017</v>
      </c>
      <c r="AF1022" t="str">
        <f t="shared" si="93"/>
        <v>item_30017_22</v>
      </c>
      <c r="AG1022">
        <f t="shared" si="92"/>
        <v>22</v>
      </c>
    </row>
    <row r="1023" spans="24:33">
      <c r="X1023">
        <f t="shared" si="89"/>
        <v>2017</v>
      </c>
      <c r="Y1023">
        <f t="shared" si="94"/>
        <v>17</v>
      </c>
      <c r="Z1023">
        <f t="shared" si="90"/>
        <v>44</v>
      </c>
      <c r="AA1023" cm="1">
        <f t="array" ref="AA1023">INT(_xlfn._xlws.FILTER($V$31:$V$50,$S$31:$S$50=$Y1023)*_xlfn._xlws.FILTER(N$27:N$86,$M$27:$M$86=$Z1023))</f>
        <v>91221</v>
      </c>
      <c r="AB1023" cm="1">
        <f t="array" ref="AB1023">_xlfn._xlws.FILTER(O$27:O$86,$M$27:$M$86=$Z1023)</f>
        <v>0.22</v>
      </c>
      <c r="AC1023" cm="1">
        <f t="array" ref="AC1023">_xlfn._xlws.FILTER(P$27:P$86,$M$27:$M$86=$Z1023)</f>
        <v>0.44</v>
      </c>
      <c r="AD1023" cm="1">
        <f t="array" ref="AD1023">INT(_xlfn._xlws.FILTER(Q$27:Q$86,$M$27:$M$86=$Z1023)*100)</f>
        <v>22</v>
      </c>
      <c r="AE1023">
        <f t="shared" si="91"/>
        <v>30017</v>
      </c>
      <c r="AF1023" t="str">
        <f t="shared" si="93"/>
        <v>item_30017_22</v>
      </c>
      <c r="AG1023">
        <f t="shared" si="92"/>
        <v>22</v>
      </c>
    </row>
    <row r="1024" spans="24:33">
      <c r="X1024">
        <f t="shared" si="89"/>
        <v>2017</v>
      </c>
      <c r="Y1024">
        <f t="shared" si="94"/>
        <v>17</v>
      </c>
      <c r="Z1024">
        <f t="shared" si="90"/>
        <v>45</v>
      </c>
      <c r="AA1024" cm="1">
        <f t="array" ref="AA1024">INT(_xlfn._xlws.FILTER($V$31:$V$50,$S$31:$S$50=$Y1024)*_xlfn._xlws.FILTER(N$27:N$86,$M$27:$M$86=$Z1024))</f>
        <v>93122</v>
      </c>
      <c r="AB1024" cm="1">
        <f t="array" ref="AB1024">_xlfn._xlws.FILTER(O$27:O$86,$M$27:$M$86=$Z1024)</f>
        <v>0.225</v>
      </c>
      <c r="AC1024" cm="1">
        <f t="array" ref="AC1024">_xlfn._xlws.FILTER(P$27:P$86,$M$27:$M$86=$Z1024)</f>
        <v>0.45</v>
      </c>
      <c r="AD1024" cm="1">
        <f t="array" ref="AD1024">INT(_xlfn._xlws.FILTER(Q$27:Q$86,$M$27:$M$86=$Z1024)*100)</f>
        <v>22</v>
      </c>
      <c r="AE1024">
        <f t="shared" si="91"/>
        <v>30017</v>
      </c>
      <c r="AF1024" t="str">
        <f t="shared" si="93"/>
        <v>item_30017_22</v>
      </c>
      <c r="AG1024">
        <f t="shared" si="92"/>
        <v>22</v>
      </c>
    </row>
    <row r="1025" spans="24:33">
      <c r="X1025">
        <f t="shared" si="89"/>
        <v>2017</v>
      </c>
      <c r="Y1025">
        <f t="shared" ref="Y1025:Y1041" si="95">Y965+1</f>
        <v>17</v>
      </c>
      <c r="Z1025">
        <f t="shared" si="90"/>
        <v>46</v>
      </c>
      <c r="AA1025" cm="1">
        <f t="array" ref="AA1025">INT(_xlfn._xlws.FILTER($V$31:$V$50,$S$31:$S$50=$Y1025)*_xlfn._xlws.FILTER(N$27:N$86,$M$27:$M$86=$Z1025))</f>
        <v>95022</v>
      </c>
      <c r="AB1025" cm="1">
        <f t="array" ref="AB1025">_xlfn._xlws.FILTER(O$27:O$86,$M$27:$M$86=$Z1025)</f>
        <v>0.23</v>
      </c>
      <c r="AC1025" cm="1">
        <f t="array" ref="AC1025">_xlfn._xlws.FILTER(P$27:P$86,$M$27:$M$86=$Z1025)</f>
        <v>0.46</v>
      </c>
      <c r="AD1025" cm="1">
        <f t="array" ref="AD1025">INT(_xlfn._xlws.FILTER(Q$27:Q$86,$M$27:$M$86=$Z1025)*100)</f>
        <v>23</v>
      </c>
      <c r="AE1025">
        <f t="shared" si="91"/>
        <v>30017</v>
      </c>
      <c r="AF1025" t="str">
        <f t="shared" si="93"/>
        <v>item_30017_25</v>
      </c>
      <c r="AG1025">
        <f t="shared" si="92"/>
        <v>25</v>
      </c>
    </row>
    <row r="1026" spans="24:33">
      <c r="X1026">
        <f t="shared" si="89"/>
        <v>2017</v>
      </c>
      <c r="Y1026">
        <f t="shared" si="95"/>
        <v>17</v>
      </c>
      <c r="Z1026">
        <f t="shared" si="90"/>
        <v>47</v>
      </c>
      <c r="AA1026" cm="1">
        <f t="array" ref="AA1026">INT(_xlfn._xlws.FILTER($V$31:$V$50,$S$31:$S$50=$Y1026)*_xlfn._xlws.FILTER(N$27:N$86,$M$27:$M$86=$Z1026))</f>
        <v>96923</v>
      </c>
      <c r="AB1026" cm="1">
        <f t="array" ref="AB1026">_xlfn._xlws.FILTER(O$27:O$86,$M$27:$M$86=$Z1026)</f>
        <v>0.235</v>
      </c>
      <c r="AC1026" cm="1">
        <f t="array" ref="AC1026">_xlfn._xlws.FILTER(P$27:P$86,$M$27:$M$86=$Z1026)</f>
        <v>0.47</v>
      </c>
      <c r="AD1026" cm="1">
        <f t="array" ref="AD1026">INT(_xlfn._xlws.FILTER(Q$27:Q$86,$M$27:$M$86=$Z1026)*100)</f>
        <v>23</v>
      </c>
      <c r="AE1026">
        <f t="shared" si="91"/>
        <v>30017</v>
      </c>
      <c r="AF1026" t="str">
        <f t="shared" si="93"/>
        <v>item_30017_25</v>
      </c>
      <c r="AG1026">
        <f t="shared" si="92"/>
        <v>25</v>
      </c>
    </row>
    <row r="1027" spans="24:33">
      <c r="X1027">
        <f t="shared" si="89"/>
        <v>2017</v>
      </c>
      <c r="Y1027">
        <f t="shared" si="95"/>
        <v>17</v>
      </c>
      <c r="Z1027">
        <f t="shared" si="90"/>
        <v>48</v>
      </c>
      <c r="AA1027" cm="1">
        <f t="array" ref="AA1027">INT(_xlfn._xlws.FILTER($V$31:$V$50,$S$31:$S$50=$Y1027)*_xlfn._xlws.FILTER(N$27:N$86,$M$27:$M$86=$Z1027))</f>
        <v>98823</v>
      </c>
      <c r="AB1027" cm="1">
        <f t="array" ref="AB1027">_xlfn._xlws.FILTER(O$27:O$86,$M$27:$M$86=$Z1027)</f>
        <v>0.24</v>
      </c>
      <c r="AC1027" cm="1">
        <f t="array" ref="AC1027">_xlfn._xlws.FILTER(P$27:P$86,$M$27:$M$86=$Z1027)</f>
        <v>0.48</v>
      </c>
      <c r="AD1027" cm="1">
        <f t="array" ref="AD1027">INT(_xlfn._xlws.FILTER(Q$27:Q$86,$M$27:$M$86=$Z1027)*100)</f>
        <v>24</v>
      </c>
      <c r="AE1027">
        <f t="shared" si="91"/>
        <v>30017</v>
      </c>
      <c r="AF1027" t="str">
        <f t="shared" si="93"/>
        <v>item_30017_25</v>
      </c>
      <c r="AG1027">
        <f t="shared" si="92"/>
        <v>25</v>
      </c>
    </row>
    <row r="1028" spans="24:33">
      <c r="X1028">
        <f t="shared" si="89"/>
        <v>2017</v>
      </c>
      <c r="Y1028">
        <f t="shared" si="95"/>
        <v>17</v>
      </c>
      <c r="Z1028">
        <f t="shared" si="90"/>
        <v>49</v>
      </c>
      <c r="AA1028" cm="1">
        <f t="array" ref="AA1028">INT(_xlfn._xlws.FILTER($V$31:$V$50,$S$31:$S$50=$Y1028)*_xlfn._xlws.FILTER(N$27:N$86,$M$27:$M$86=$Z1028))</f>
        <v>100723</v>
      </c>
      <c r="AB1028" cm="1">
        <f t="array" ref="AB1028">_xlfn._xlws.FILTER(O$27:O$86,$M$27:$M$86=$Z1028)</f>
        <v>0.245</v>
      </c>
      <c r="AC1028" cm="1">
        <f t="array" ref="AC1028">_xlfn._xlws.FILTER(P$27:P$86,$M$27:$M$86=$Z1028)</f>
        <v>0.49</v>
      </c>
      <c r="AD1028" cm="1">
        <f t="array" ref="AD1028">INT(_xlfn._xlws.FILTER(Q$27:Q$86,$M$27:$M$86=$Z1028)*100)</f>
        <v>24</v>
      </c>
      <c r="AE1028">
        <f t="shared" si="91"/>
        <v>30017</v>
      </c>
      <c r="AF1028" t="str">
        <f t="shared" si="93"/>
        <v>item_30017_25</v>
      </c>
      <c r="AG1028">
        <f t="shared" si="92"/>
        <v>25</v>
      </c>
    </row>
    <row r="1029" spans="24:33">
      <c r="X1029">
        <f t="shared" si="89"/>
        <v>2017</v>
      </c>
      <c r="Y1029">
        <f t="shared" si="95"/>
        <v>17</v>
      </c>
      <c r="Z1029">
        <f t="shared" si="90"/>
        <v>50</v>
      </c>
      <c r="AA1029" cm="1">
        <f t="array" ref="AA1029">INT(_xlfn._xlws.FILTER($V$31:$V$50,$S$31:$S$50=$Y1029)*_xlfn._xlws.FILTER(N$27:N$86,$M$27:$M$86=$Z1029))</f>
        <v>102624</v>
      </c>
      <c r="AB1029" cm="1">
        <f t="array" ref="AB1029">_xlfn._xlws.FILTER(O$27:O$86,$M$27:$M$86=$Z1029)</f>
        <v>0.25</v>
      </c>
      <c r="AC1029" cm="1">
        <f t="array" ref="AC1029">_xlfn._xlws.FILTER(P$27:P$86,$M$27:$M$86=$Z1029)</f>
        <v>0.5</v>
      </c>
      <c r="AD1029" cm="1">
        <f t="array" ref="AD1029">INT(_xlfn._xlws.FILTER(Q$27:Q$86,$M$27:$M$86=$Z1029)*100)</f>
        <v>25</v>
      </c>
      <c r="AE1029">
        <f t="shared" si="91"/>
        <v>30017</v>
      </c>
      <c r="AF1029" t="str">
        <f t="shared" si="93"/>
        <v>item_30017_25</v>
      </c>
      <c r="AG1029">
        <f t="shared" si="92"/>
        <v>25</v>
      </c>
    </row>
    <row r="1030" spans="24:33">
      <c r="X1030">
        <f t="shared" si="89"/>
        <v>2017</v>
      </c>
      <c r="Y1030">
        <f t="shared" si="95"/>
        <v>17</v>
      </c>
      <c r="Z1030">
        <f t="shared" si="90"/>
        <v>51</v>
      </c>
      <c r="AA1030" cm="1">
        <f t="array" ref="AA1030">INT(_xlfn._xlws.FILTER($V$31:$V$50,$S$31:$S$50=$Y1030)*_xlfn._xlws.FILTER(N$27:N$86,$M$27:$M$86=$Z1030))</f>
        <v>104524</v>
      </c>
      <c r="AB1030" cm="1">
        <f t="array" ref="AB1030">_xlfn._xlws.FILTER(O$27:O$86,$M$27:$M$86=$Z1030)</f>
        <v>0.255</v>
      </c>
      <c r="AC1030" cm="1">
        <f t="array" ref="AC1030">_xlfn._xlws.FILTER(P$27:P$86,$M$27:$M$86=$Z1030)</f>
        <v>0.51</v>
      </c>
      <c r="AD1030" cm="1">
        <f t="array" ref="AD1030">INT(_xlfn._xlws.FILTER(Q$27:Q$86,$M$27:$M$86=$Z1030)*100)</f>
        <v>25</v>
      </c>
      <c r="AE1030">
        <f t="shared" si="91"/>
        <v>30017</v>
      </c>
      <c r="AF1030" t="str">
        <f t="shared" si="93"/>
        <v>item_30017_28</v>
      </c>
      <c r="AG1030">
        <f t="shared" si="92"/>
        <v>28</v>
      </c>
    </row>
    <row r="1031" spans="24:33">
      <c r="X1031">
        <f t="shared" si="89"/>
        <v>2017</v>
      </c>
      <c r="Y1031">
        <f t="shared" si="95"/>
        <v>17</v>
      </c>
      <c r="Z1031">
        <f t="shared" si="90"/>
        <v>52</v>
      </c>
      <c r="AA1031" cm="1">
        <f t="array" ref="AA1031">INT(_xlfn._xlws.FILTER($V$31:$V$50,$S$31:$S$50=$Y1031)*_xlfn._xlws.FILTER(N$27:N$86,$M$27:$M$86=$Z1031))</f>
        <v>106425</v>
      </c>
      <c r="AB1031" cm="1">
        <f t="array" ref="AB1031">_xlfn._xlws.FILTER(O$27:O$86,$M$27:$M$86=$Z1031)</f>
        <v>0.26</v>
      </c>
      <c r="AC1031" cm="1">
        <f t="array" ref="AC1031">_xlfn._xlws.FILTER(P$27:P$86,$M$27:$M$86=$Z1031)</f>
        <v>0.52</v>
      </c>
      <c r="AD1031" cm="1">
        <f t="array" ref="AD1031">INT(_xlfn._xlws.FILTER(Q$27:Q$86,$M$27:$M$86=$Z1031)*100)</f>
        <v>26</v>
      </c>
      <c r="AE1031">
        <f t="shared" si="91"/>
        <v>30017</v>
      </c>
      <c r="AF1031" t="str">
        <f t="shared" si="93"/>
        <v>item_30017_28</v>
      </c>
      <c r="AG1031">
        <f t="shared" si="92"/>
        <v>28</v>
      </c>
    </row>
    <row r="1032" spans="24:33">
      <c r="X1032">
        <f t="shared" si="89"/>
        <v>2017</v>
      </c>
      <c r="Y1032">
        <f t="shared" si="95"/>
        <v>17</v>
      </c>
      <c r="Z1032">
        <f t="shared" si="90"/>
        <v>53</v>
      </c>
      <c r="AA1032" cm="1">
        <f t="array" ref="AA1032">INT(_xlfn._xlws.FILTER($V$31:$V$50,$S$31:$S$50=$Y1032)*_xlfn._xlws.FILTER(N$27:N$86,$M$27:$M$86=$Z1032))</f>
        <v>108325</v>
      </c>
      <c r="AB1032" cm="1">
        <f t="array" ref="AB1032">_xlfn._xlws.FILTER(O$27:O$86,$M$27:$M$86=$Z1032)</f>
        <v>0.265</v>
      </c>
      <c r="AC1032" cm="1">
        <f t="array" ref="AC1032">_xlfn._xlws.FILTER(P$27:P$86,$M$27:$M$86=$Z1032)</f>
        <v>0.53</v>
      </c>
      <c r="AD1032" cm="1">
        <f t="array" ref="AD1032">INT(_xlfn._xlws.FILTER(Q$27:Q$86,$M$27:$M$86=$Z1032)*100)</f>
        <v>26</v>
      </c>
      <c r="AE1032">
        <f t="shared" si="91"/>
        <v>30017</v>
      </c>
      <c r="AF1032" t="str">
        <f t="shared" si="93"/>
        <v>item_30017_28</v>
      </c>
      <c r="AG1032">
        <f t="shared" si="92"/>
        <v>28</v>
      </c>
    </row>
    <row r="1033" spans="24:33">
      <c r="X1033">
        <f t="shared" si="89"/>
        <v>2017</v>
      </c>
      <c r="Y1033">
        <f t="shared" si="95"/>
        <v>17</v>
      </c>
      <c r="Z1033">
        <f t="shared" si="90"/>
        <v>54</v>
      </c>
      <c r="AA1033" cm="1">
        <f t="array" ref="AA1033">INT(_xlfn._xlws.FILTER($V$31:$V$50,$S$31:$S$50=$Y1033)*_xlfn._xlws.FILTER(N$27:N$86,$M$27:$M$86=$Z1033))</f>
        <v>110226</v>
      </c>
      <c r="AB1033" cm="1">
        <f t="array" ref="AB1033">_xlfn._xlws.FILTER(O$27:O$86,$M$27:$M$86=$Z1033)</f>
        <v>0.27</v>
      </c>
      <c r="AC1033" cm="1">
        <f t="array" ref="AC1033">_xlfn._xlws.FILTER(P$27:P$86,$M$27:$M$86=$Z1033)</f>
        <v>0.54</v>
      </c>
      <c r="AD1033" cm="1">
        <f t="array" ref="AD1033">INT(_xlfn._xlws.FILTER(Q$27:Q$86,$M$27:$M$86=$Z1033)*100)</f>
        <v>27</v>
      </c>
      <c r="AE1033">
        <f t="shared" si="91"/>
        <v>30017</v>
      </c>
      <c r="AF1033" t="str">
        <f t="shared" si="93"/>
        <v>item_30017_28</v>
      </c>
      <c r="AG1033">
        <f t="shared" si="92"/>
        <v>28</v>
      </c>
    </row>
    <row r="1034" spans="24:33">
      <c r="X1034">
        <f t="shared" si="89"/>
        <v>2017</v>
      </c>
      <c r="Y1034">
        <f t="shared" si="95"/>
        <v>17</v>
      </c>
      <c r="Z1034">
        <f t="shared" si="90"/>
        <v>55</v>
      </c>
      <c r="AA1034" cm="1">
        <f t="array" ref="AA1034">INT(_xlfn._xlws.FILTER($V$31:$V$50,$S$31:$S$50=$Y1034)*_xlfn._xlws.FILTER(N$27:N$86,$M$27:$M$86=$Z1034))</f>
        <v>112126</v>
      </c>
      <c r="AB1034" cm="1">
        <f t="array" ref="AB1034">_xlfn._xlws.FILTER(O$27:O$86,$M$27:$M$86=$Z1034)</f>
        <v>0.275</v>
      </c>
      <c r="AC1034" cm="1">
        <f t="array" ref="AC1034">_xlfn._xlws.FILTER(P$27:P$86,$M$27:$M$86=$Z1034)</f>
        <v>0.55</v>
      </c>
      <c r="AD1034" cm="1">
        <f t="array" ref="AD1034">INT(_xlfn._xlws.FILTER(Q$27:Q$86,$M$27:$M$86=$Z1034)*100)</f>
        <v>27</v>
      </c>
      <c r="AE1034">
        <f t="shared" si="91"/>
        <v>30017</v>
      </c>
      <c r="AF1034" t="str">
        <f t="shared" si="93"/>
        <v>item_30017_28</v>
      </c>
      <c r="AG1034">
        <f t="shared" si="92"/>
        <v>28</v>
      </c>
    </row>
    <row r="1035" spans="24:33">
      <c r="X1035">
        <f t="shared" si="89"/>
        <v>2017</v>
      </c>
      <c r="Y1035">
        <f t="shared" si="95"/>
        <v>17</v>
      </c>
      <c r="Z1035">
        <f t="shared" si="90"/>
        <v>56</v>
      </c>
      <c r="AA1035" cm="1">
        <f t="array" ref="AA1035">INT(_xlfn._xlws.FILTER($V$31:$V$50,$S$31:$S$50=$Y1035)*_xlfn._xlws.FILTER(N$27:N$86,$M$27:$M$86=$Z1035))</f>
        <v>114027</v>
      </c>
      <c r="AB1035" cm="1">
        <f t="array" ref="AB1035">_xlfn._xlws.FILTER(O$27:O$86,$M$27:$M$86=$Z1035)</f>
        <v>0.28</v>
      </c>
      <c r="AC1035" cm="1">
        <f t="array" ref="AC1035">_xlfn._xlws.FILTER(P$27:P$86,$M$27:$M$86=$Z1035)</f>
        <v>0.56</v>
      </c>
      <c r="AD1035" cm="1">
        <f t="array" ref="AD1035">INT(_xlfn._xlws.FILTER(Q$27:Q$86,$M$27:$M$86=$Z1035)*100)</f>
        <v>28</v>
      </c>
      <c r="AE1035">
        <f t="shared" si="91"/>
        <v>30017</v>
      </c>
      <c r="AF1035" t="str">
        <f t="shared" si="93"/>
        <v>item_30017_31</v>
      </c>
      <c r="AG1035">
        <f t="shared" si="92"/>
        <v>31</v>
      </c>
    </row>
    <row r="1036" spans="24:33">
      <c r="X1036">
        <f t="shared" si="89"/>
        <v>2017</v>
      </c>
      <c r="Y1036">
        <f t="shared" si="95"/>
        <v>17</v>
      </c>
      <c r="Z1036">
        <f t="shared" si="90"/>
        <v>57</v>
      </c>
      <c r="AA1036" cm="1">
        <f t="array" ref="AA1036">INT(_xlfn._xlws.FILTER($V$31:$V$50,$S$31:$S$50=$Y1036)*_xlfn._xlws.FILTER(N$27:N$86,$M$27:$M$86=$Z1036))</f>
        <v>115927</v>
      </c>
      <c r="AB1036" cm="1">
        <f t="array" ref="AB1036">_xlfn._xlws.FILTER(O$27:O$86,$M$27:$M$86=$Z1036)</f>
        <v>0.285</v>
      </c>
      <c r="AC1036" cm="1">
        <f t="array" ref="AC1036">_xlfn._xlws.FILTER(P$27:P$86,$M$27:$M$86=$Z1036)</f>
        <v>0.57</v>
      </c>
      <c r="AD1036" cm="1">
        <f t="array" ref="AD1036">INT(_xlfn._xlws.FILTER(Q$27:Q$86,$M$27:$M$86=$Z1036)*100)</f>
        <v>28</v>
      </c>
      <c r="AE1036">
        <f t="shared" si="91"/>
        <v>30017</v>
      </c>
      <c r="AF1036" t="str">
        <f t="shared" si="93"/>
        <v>item_30017_31</v>
      </c>
      <c r="AG1036">
        <f t="shared" si="92"/>
        <v>31</v>
      </c>
    </row>
    <row r="1037" spans="24:33">
      <c r="X1037">
        <f t="shared" si="89"/>
        <v>2017</v>
      </c>
      <c r="Y1037">
        <f t="shared" si="95"/>
        <v>17</v>
      </c>
      <c r="Z1037">
        <f t="shared" si="90"/>
        <v>58</v>
      </c>
      <c r="AA1037" cm="1">
        <f t="array" ref="AA1037">INT(_xlfn._xlws.FILTER($V$31:$V$50,$S$31:$S$50=$Y1037)*_xlfn._xlws.FILTER(N$27:N$86,$M$27:$M$86=$Z1037))</f>
        <v>117828</v>
      </c>
      <c r="AB1037" cm="1">
        <f t="array" ref="AB1037">_xlfn._xlws.FILTER(O$27:O$86,$M$27:$M$86=$Z1037)</f>
        <v>0.29</v>
      </c>
      <c r="AC1037" cm="1">
        <f t="array" ref="AC1037">_xlfn._xlws.FILTER(P$27:P$86,$M$27:$M$86=$Z1037)</f>
        <v>0.58</v>
      </c>
      <c r="AD1037" cm="1">
        <f t="array" ref="AD1037">INT(_xlfn._xlws.FILTER(Q$27:Q$86,$M$27:$M$86=$Z1037)*100)</f>
        <v>29</v>
      </c>
      <c r="AE1037">
        <f t="shared" si="91"/>
        <v>30017</v>
      </c>
      <c r="AF1037" t="str">
        <f t="shared" si="93"/>
        <v>item_30017_31</v>
      </c>
      <c r="AG1037">
        <f t="shared" si="92"/>
        <v>31</v>
      </c>
    </row>
    <row r="1038" spans="24:33">
      <c r="X1038">
        <f t="shared" si="89"/>
        <v>2017</v>
      </c>
      <c r="Y1038">
        <f t="shared" si="95"/>
        <v>17</v>
      </c>
      <c r="Z1038">
        <f t="shared" si="90"/>
        <v>59</v>
      </c>
      <c r="AA1038" cm="1">
        <f t="array" ref="AA1038">INT(_xlfn._xlws.FILTER($V$31:$V$50,$S$31:$S$50=$Y1038)*_xlfn._xlws.FILTER(N$27:N$86,$M$27:$M$86=$Z1038))</f>
        <v>119728</v>
      </c>
      <c r="AB1038" cm="1">
        <f t="array" ref="AB1038">_xlfn._xlws.FILTER(O$27:O$86,$M$27:$M$86=$Z1038)</f>
        <v>0.295</v>
      </c>
      <c r="AC1038" cm="1">
        <f t="array" ref="AC1038">_xlfn._xlws.FILTER(P$27:P$86,$M$27:$M$86=$Z1038)</f>
        <v>0.59</v>
      </c>
      <c r="AD1038" cm="1">
        <f t="array" ref="AD1038">INT(_xlfn._xlws.FILTER(Q$27:Q$86,$M$27:$M$86=$Z1038)*100)</f>
        <v>29</v>
      </c>
      <c r="AE1038">
        <f t="shared" si="91"/>
        <v>30017</v>
      </c>
      <c r="AF1038" t="str">
        <f t="shared" si="93"/>
        <v>item_30017_31</v>
      </c>
      <c r="AG1038">
        <f t="shared" si="92"/>
        <v>31</v>
      </c>
    </row>
    <row r="1039" spans="24:33">
      <c r="X1039">
        <f t="shared" si="89"/>
        <v>2017</v>
      </c>
      <c r="Y1039">
        <f t="shared" si="95"/>
        <v>17</v>
      </c>
      <c r="Z1039">
        <f t="shared" si="90"/>
        <v>60</v>
      </c>
      <c r="AA1039" cm="1">
        <f t="array" ref="AA1039">INT(_xlfn._xlws.FILTER($V$31:$V$50,$S$31:$S$50=$Y1039)*_xlfn._xlws.FILTER(N$27:N$86,$M$27:$M$86=$Z1039))</f>
        <v>121628</v>
      </c>
      <c r="AB1039" cm="1">
        <f t="array" ref="AB1039">_xlfn._xlws.FILTER(O$27:O$86,$M$27:$M$86=$Z1039)</f>
        <v>0.3</v>
      </c>
      <c r="AC1039" cm="1">
        <f t="array" ref="AC1039">_xlfn._xlws.FILTER(P$27:P$86,$M$27:$M$86=$Z1039)</f>
        <v>0.6</v>
      </c>
      <c r="AD1039" cm="1">
        <f t="array" ref="AD1039">INT(_xlfn._xlws.FILTER(Q$27:Q$86,$M$27:$M$86=$Z1039)*100)</f>
        <v>30</v>
      </c>
      <c r="AE1039">
        <f t="shared" si="91"/>
        <v>30017</v>
      </c>
      <c r="AF1039" t="str">
        <f t="shared" si="93"/>
        <v>item_30017_31</v>
      </c>
      <c r="AG1039">
        <f t="shared" si="92"/>
        <v>31</v>
      </c>
    </row>
    <row r="1040" spans="24:33">
      <c r="X1040">
        <f t="shared" si="89"/>
        <v>2018</v>
      </c>
      <c r="Y1040">
        <f t="shared" si="95"/>
        <v>18</v>
      </c>
      <c r="Z1040">
        <f t="shared" si="90"/>
        <v>1</v>
      </c>
      <c r="AA1040" cm="1">
        <f t="array" ref="AA1040">INT(_xlfn._xlws.FILTER($V$31:$V$50,$S$31:$S$50=$Y1040)*_xlfn._xlws.FILTER(N$27:N$86,$M$27:$M$86=$Z1040))</f>
        <v>25882</v>
      </c>
      <c r="AB1040" cm="1">
        <f t="array" ref="AB1040">_xlfn._xlws.FILTER(O$27:O$86,$M$27:$M$86=$Z1040)</f>
        <v>0.005</v>
      </c>
      <c r="AC1040" cm="1">
        <f t="array" ref="AC1040">_xlfn._xlws.FILTER(P$27:P$86,$M$27:$M$86=$Z1040)</f>
        <v>0.01</v>
      </c>
      <c r="AD1040" cm="1">
        <f t="array" ref="AD1040">INT(_xlfn._xlws.FILTER(Q$27:Q$86,$M$27:$M$86=$Z1040)*100)</f>
        <v>0</v>
      </c>
      <c r="AE1040">
        <f t="shared" si="91"/>
        <v>30018</v>
      </c>
      <c r="AF1040" t="str">
        <f t="shared" si="93"/>
        <v>item_30018_5</v>
      </c>
      <c r="AG1040">
        <f t="shared" si="92"/>
        <v>5</v>
      </c>
    </row>
    <row r="1041" spans="24:33">
      <c r="X1041">
        <f t="shared" ref="X1041:X1104" si="96">X981+1</f>
        <v>2018</v>
      </c>
      <c r="Y1041">
        <f t="shared" si="95"/>
        <v>18</v>
      </c>
      <c r="Z1041">
        <f t="shared" ref="Z1041:Z1104" si="97">Z981</f>
        <v>2</v>
      </c>
      <c r="AA1041" cm="1">
        <f t="array" ref="AA1041">INT(_xlfn._xlws.FILTER($V$31:$V$50,$S$31:$S$50=$Y1041)*_xlfn._xlws.FILTER(N$27:N$86,$M$27:$M$86=$Z1041))</f>
        <v>31058</v>
      </c>
      <c r="AB1041" cm="1">
        <f t="array" ref="AB1041">_xlfn._xlws.FILTER(O$27:O$86,$M$27:$M$86=$Z1041)</f>
        <v>0.01</v>
      </c>
      <c r="AC1041" cm="1">
        <f t="array" ref="AC1041">_xlfn._xlws.FILTER(P$27:P$86,$M$27:$M$86=$Z1041)</f>
        <v>0.02</v>
      </c>
      <c r="AD1041" cm="1">
        <f t="array" ref="AD1041">INT(_xlfn._xlws.FILTER(Q$27:Q$86,$M$27:$M$86=$Z1041)*100)</f>
        <v>1</v>
      </c>
      <c r="AE1041">
        <f t="shared" ref="AE1041:AE1104" si="98">AE981+1</f>
        <v>30018</v>
      </c>
      <c r="AF1041" t="str">
        <f t="shared" si="93"/>
        <v>item_30018_5</v>
      </c>
      <c r="AG1041">
        <f t="shared" ref="AG1041:AG1104" si="99">AG981</f>
        <v>5</v>
      </c>
    </row>
    <row r="1042" spans="24:33">
      <c r="X1042">
        <f t="shared" si="96"/>
        <v>2018</v>
      </c>
      <c r="Y1042">
        <f t="shared" ref="Y1042:Y1073" si="100">Y982+1</f>
        <v>18</v>
      </c>
      <c r="Z1042">
        <f t="shared" si="97"/>
        <v>3</v>
      </c>
      <c r="AA1042" cm="1">
        <f t="array" ref="AA1042">INT(_xlfn._xlws.FILTER($V$31:$V$50,$S$31:$S$50=$Y1042)*_xlfn._xlws.FILTER(N$27:N$86,$M$27:$M$86=$Z1042))</f>
        <v>36235</v>
      </c>
      <c r="AB1042" cm="1">
        <f t="array" ref="AB1042">_xlfn._xlws.FILTER(O$27:O$86,$M$27:$M$86=$Z1042)</f>
        <v>0.015</v>
      </c>
      <c r="AC1042" cm="1">
        <f t="array" ref="AC1042">_xlfn._xlws.FILTER(P$27:P$86,$M$27:$M$86=$Z1042)</f>
        <v>0.03</v>
      </c>
      <c r="AD1042" cm="1">
        <f t="array" ref="AD1042">INT(_xlfn._xlws.FILTER(Q$27:Q$86,$M$27:$M$86=$Z1042)*100)</f>
        <v>1</v>
      </c>
      <c r="AE1042">
        <f t="shared" si="98"/>
        <v>30018</v>
      </c>
      <c r="AF1042" t="str">
        <f t="shared" si="93"/>
        <v>item_30018_5</v>
      </c>
      <c r="AG1042">
        <f t="shared" si="99"/>
        <v>5</v>
      </c>
    </row>
    <row r="1043" spans="24:33">
      <c r="X1043">
        <f t="shared" si="96"/>
        <v>2018</v>
      </c>
      <c r="Y1043">
        <f t="shared" si="100"/>
        <v>18</v>
      </c>
      <c r="Z1043">
        <f t="shared" si="97"/>
        <v>4</v>
      </c>
      <c r="AA1043" cm="1">
        <f t="array" ref="AA1043">INT(_xlfn._xlws.FILTER($V$31:$V$50,$S$31:$S$50=$Y1043)*_xlfn._xlws.FILTER(N$27:N$86,$M$27:$M$86=$Z1043))</f>
        <v>41411</v>
      </c>
      <c r="AB1043" cm="1">
        <f t="array" ref="AB1043">_xlfn._xlws.FILTER(O$27:O$86,$M$27:$M$86=$Z1043)</f>
        <v>0.02</v>
      </c>
      <c r="AC1043" cm="1">
        <f t="array" ref="AC1043">_xlfn._xlws.FILTER(P$27:P$86,$M$27:$M$86=$Z1043)</f>
        <v>0.04</v>
      </c>
      <c r="AD1043" cm="1">
        <f t="array" ref="AD1043">INT(_xlfn._xlws.FILTER(Q$27:Q$86,$M$27:$M$86=$Z1043)*100)</f>
        <v>2</v>
      </c>
      <c r="AE1043">
        <f t="shared" si="98"/>
        <v>30018</v>
      </c>
      <c r="AF1043" t="str">
        <f t="shared" si="93"/>
        <v>item_30018_5</v>
      </c>
      <c r="AG1043">
        <f t="shared" si="99"/>
        <v>5</v>
      </c>
    </row>
    <row r="1044" spans="24:33">
      <c r="X1044">
        <f t="shared" si="96"/>
        <v>2018</v>
      </c>
      <c r="Y1044">
        <f t="shared" si="100"/>
        <v>18</v>
      </c>
      <c r="Z1044">
        <f t="shared" si="97"/>
        <v>5</v>
      </c>
      <c r="AA1044" cm="1">
        <f t="array" ref="AA1044">INT(_xlfn._xlws.FILTER($V$31:$V$50,$S$31:$S$50=$Y1044)*_xlfn._xlws.FILTER(N$27:N$86,$M$27:$M$86=$Z1044))</f>
        <v>46588</v>
      </c>
      <c r="AB1044" cm="1">
        <f t="array" ref="AB1044">_xlfn._xlws.FILTER(O$27:O$86,$M$27:$M$86=$Z1044)</f>
        <v>0.025</v>
      </c>
      <c r="AC1044" cm="1">
        <f t="array" ref="AC1044">_xlfn._xlws.FILTER(P$27:P$86,$M$27:$M$86=$Z1044)</f>
        <v>0.05</v>
      </c>
      <c r="AD1044" cm="1">
        <f t="array" ref="AD1044">INT(_xlfn._xlws.FILTER(Q$27:Q$86,$M$27:$M$86=$Z1044)*100)</f>
        <v>2</v>
      </c>
      <c r="AE1044">
        <f t="shared" si="98"/>
        <v>30018</v>
      </c>
      <c r="AF1044" t="str">
        <f t="shared" si="93"/>
        <v>item_30018_5</v>
      </c>
      <c r="AG1044">
        <f t="shared" si="99"/>
        <v>5</v>
      </c>
    </row>
    <row r="1045" spans="24:33">
      <c r="X1045">
        <f t="shared" si="96"/>
        <v>2018</v>
      </c>
      <c r="Y1045">
        <f t="shared" si="100"/>
        <v>18</v>
      </c>
      <c r="Z1045">
        <f t="shared" si="97"/>
        <v>6</v>
      </c>
      <c r="AA1045" cm="1">
        <f t="array" ref="AA1045">INT(_xlfn._xlws.FILTER($V$31:$V$50,$S$31:$S$50=$Y1045)*_xlfn._xlws.FILTER(N$27:N$86,$M$27:$M$86=$Z1045))</f>
        <v>51764</v>
      </c>
      <c r="AB1045" cm="1">
        <f t="array" ref="AB1045">_xlfn._xlws.FILTER(O$27:O$86,$M$27:$M$86=$Z1045)</f>
        <v>0.03</v>
      </c>
      <c r="AC1045" cm="1">
        <f t="array" ref="AC1045">_xlfn._xlws.FILTER(P$27:P$86,$M$27:$M$86=$Z1045)</f>
        <v>0.06</v>
      </c>
      <c r="AD1045" cm="1">
        <f t="array" ref="AD1045">INT(_xlfn._xlws.FILTER(Q$27:Q$86,$M$27:$M$86=$Z1045)*100)</f>
        <v>3</v>
      </c>
      <c r="AE1045">
        <f t="shared" si="98"/>
        <v>30018</v>
      </c>
      <c r="AF1045" t="str">
        <f t="shared" ref="AF1045:AF1108" si="101">"item_"&amp;AE1045&amp;"_"&amp;AG1045</f>
        <v>item_30018_7</v>
      </c>
      <c r="AG1045">
        <f t="shared" si="99"/>
        <v>7</v>
      </c>
    </row>
    <row r="1046" spans="24:33">
      <c r="X1046">
        <f t="shared" si="96"/>
        <v>2018</v>
      </c>
      <c r="Y1046">
        <f t="shared" si="100"/>
        <v>18</v>
      </c>
      <c r="Z1046">
        <f t="shared" si="97"/>
        <v>7</v>
      </c>
      <c r="AA1046" cm="1">
        <f t="array" ref="AA1046">INT(_xlfn._xlws.FILTER($V$31:$V$50,$S$31:$S$50=$Y1046)*_xlfn._xlws.FILTER(N$27:N$86,$M$27:$M$86=$Z1046))</f>
        <v>56941</v>
      </c>
      <c r="AB1046" cm="1">
        <f t="array" ref="AB1046">_xlfn._xlws.FILTER(O$27:O$86,$M$27:$M$86=$Z1046)</f>
        <v>0.035</v>
      </c>
      <c r="AC1046" cm="1">
        <f t="array" ref="AC1046">_xlfn._xlws.FILTER(P$27:P$86,$M$27:$M$86=$Z1046)</f>
        <v>0.07</v>
      </c>
      <c r="AD1046" cm="1">
        <f t="array" ref="AD1046">INT(_xlfn._xlws.FILTER(Q$27:Q$86,$M$27:$M$86=$Z1046)*100)</f>
        <v>3</v>
      </c>
      <c r="AE1046">
        <f t="shared" si="98"/>
        <v>30018</v>
      </c>
      <c r="AF1046" t="str">
        <f t="shared" si="101"/>
        <v>item_30018_7</v>
      </c>
      <c r="AG1046">
        <f t="shared" si="99"/>
        <v>7</v>
      </c>
    </row>
    <row r="1047" spans="24:33">
      <c r="X1047">
        <f t="shared" si="96"/>
        <v>2018</v>
      </c>
      <c r="Y1047">
        <f t="shared" si="100"/>
        <v>18</v>
      </c>
      <c r="Z1047">
        <f t="shared" si="97"/>
        <v>8</v>
      </c>
      <c r="AA1047" cm="1">
        <f t="array" ref="AA1047">INT(_xlfn._xlws.FILTER($V$31:$V$50,$S$31:$S$50=$Y1047)*_xlfn._xlws.FILTER(N$27:N$86,$M$27:$M$86=$Z1047))</f>
        <v>62117</v>
      </c>
      <c r="AB1047" cm="1">
        <f t="array" ref="AB1047">_xlfn._xlws.FILTER(O$27:O$86,$M$27:$M$86=$Z1047)</f>
        <v>0.04</v>
      </c>
      <c r="AC1047" cm="1">
        <f t="array" ref="AC1047">_xlfn._xlws.FILTER(P$27:P$86,$M$27:$M$86=$Z1047)</f>
        <v>0.08</v>
      </c>
      <c r="AD1047" cm="1">
        <f t="array" ref="AD1047">INT(_xlfn._xlws.FILTER(Q$27:Q$86,$M$27:$M$86=$Z1047)*100)</f>
        <v>4</v>
      </c>
      <c r="AE1047">
        <f t="shared" si="98"/>
        <v>30018</v>
      </c>
      <c r="AF1047" t="str">
        <f t="shared" si="101"/>
        <v>item_30018_7</v>
      </c>
      <c r="AG1047">
        <f t="shared" si="99"/>
        <v>7</v>
      </c>
    </row>
    <row r="1048" spans="24:33">
      <c r="X1048">
        <f t="shared" si="96"/>
        <v>2018</v>
      </c>
      <c r="Y1048">
        <f t="shared" si="100"/>
        <v>18</v>
      </c>
      <c r="Z1048">
        <f t="shared" si="97"/>
        <v>9</v>
      </c>
      <c r="AA1048" cm="1">
        <f t="array" ref="AA1048">INT(_xlfn._xlws.FILTER($V$31:$V$50,$S$31:$S$50=$Y1048)*_xlfn._xlws.FILTER(N$27:N$86,$M$27:$M$86=$Z1048))</f>
        <v>67294</v>
      </c>
      <c r="AB1048" cm="1">
        <f t="array" ref="AB1048">_xlfn._xlws.FILTER(O$27:O$86,$M$27:$M$86=$Z1048)</f>
        <v>0.045</v>
      </c>
      <c r="AC1048" cm="1">
        <f t="array" ref="AC1048">_xlfn._xlws.FILTER(P$27:P$86,$M$27:$M$86=$Z1048)</f>
        <v>0.09</v>
      </c>
      <c r="AD1048" cm="1">
        <f t="array" ref="AD1048">INT(_xlfn._xlws.FILTER(Q$27:Q$86,$M$27:$M$86=$Z1048)*100)</f>
        <v>4</v>
      </c>
      <c r="AE1048">
        <f t="shared" si="98"/>
        <v>30018</v>
      </c>
      <c r="AF1048" t="str">
        <f t="shared" si="101"/>
        <v>item_30018_7</v>
      </c>
      <c r="AG1048">
        <f t="shared" si="99"/>
        <v>7</v>
      </c>
    </row>
    <row r="1049" spans="24:33">
      <c r="X1049">
        <f t="shared" si="96"/>
        <v>2018</v>
      </c>
      <c r="Y1049">
        <f t="shared" si="100"/>
        <v>18</v>
      </c>
      <c r="Z1049">
        <f t="shared" si="97"/>
        <v>10</v>
      </c>
      <c r="AA1049" cm="1">
        <f t="array" ref="AA1049">INT(_xlfn._xlws.FILTER($V$31:$V$50,$S$31:$S$50=$Y1049)*_xlfn._xlws.FILTER(N$27:N$86,$M$27:$M$86=$Z1049))</f>
        <v>72470</v>
      </c>
      <c r="AB1049" cm="1">
        <f t="array" ref="AB1049">_xlfn._xlws.FILTER(O$27:O$86,$M$27:$M$86=$Z1049)</f>
        <v>0.05</v>
      </c>
      <c r="AC1049" cm="1">
        <f t="array" ref="AC1049">_xlfn._xlws.FILTER(P$27:P$86,$M$27:$M$86=$Z1049)</f>
        <v>0.1</v>
      </c>
      <c r="AD1049" cm="1">
        <f t="array" ref="AD1049">INT(_xlfn._xlws.FILTER(Q$27:Q$86,$M$27:$M$86=$Z1049)*100)</f>
        <v>5</v>
      </c>
      <c r="AE1049">
        <f t="shared" si="98"/>
        <v>30018</v>
      </c>
      <c r="AF1049" t="str">
        <f t="shared" si="101"/>
        <v>item_30018_7</v>
      </c>
      <c r="AG1049">
        <f t="shared" si="99"/>
        <v>7</v>
      </c>
    </row>
    <row r="1050" spans="24:33">
      <c r="X1050">
        <f t="shared" si="96"/>
        <v>2018</v>
      </c>
      <c r="Y1050">
        <f t="shared" si="100"/>
        <v>18</v>
      </c>
      <c r="Z1050">
        <f t="shared" si="97"/>
        <v>11</v>
      </c>
      <c r="AA1050" cm="1">
        <f t="array" ref="AA1050">INT(_xlfn._xlws.FILTER($V$31:$V$50,$S$31:$S$50=$Y1050)*_xlfn._xlws.FILTER(N$27:N$86,$M$27:$M$86=$Z1050))</f>
        <v>77647</v>
      </c>
      <c r="AB1050" cm="1">
        <f t="array" ref="AB1050">_xlfn._xlws.FILTER(O$27:O$86,$M$27:$M$86=$Z1050)</f>
        <v>0.055</v>
      </c>
      <c r="AC1050" cm="1">
        <f t="array" ref="AC1050">_xlfn._xlws.FILTER(P$27:P$86,$M$27:$M$86=$Z1050)</f>
        <v>0.11</v>
      </c>
      <c r="AD1050" cm="1">
        <f t="array" ref="AD1050">INT(_xlfn._xlws.FILTER(Q$27:Q$86,$M$27:$M$86=$Z1050)*100)</f>
        <v>5</v>
      </c>
      <c r="AE1050">
        <f t="shared" si="98"/>
        <v>30018</v>
      </c>
      <c r="AF1050" t="str">
        <f t="shared" si="101"/>
        <v>item_30018_9</v>
      </c>
      <c r="AG1050">
        <f t="shared" si="99"/>
        <v>9</v>
      </c>
    </row>
    <row r="1051" spans="24:33">
      <c r="X1051">
        <f t="shared" si="96"/>
        <v>2018</v>
      </c>
      <c r="Y1051">
        <f t="shared" si="100"/>
        <v>18</v>
      </c>
      <c r="Z1051">
        <f t="shared" si="97"/>
        <v>12</v>
      </c>
      <c r="AA1051" cm="1">
        <f t="array" ref="AA1051">INT(_xlfn._xlws.FILTER($V$31:$V$50,$S$31:$S$50=$Y1051)*_xlfn._xlws.FILTER(N$27:N$86,$M$27:$M$86=$Z1051))</f>
        <v>82823</v>
      </c>
      <c r="AB1051" cm="1">
        <f t="array" ref="AB1051">_xlfn._xlws.FILTER(O$27:O$86,$M$27:$M$86=$Z1051)</f>
        <v>0.06</v>
      </c>
      <c r="AC1051" cm="1">
        <f t="array" ref="AC1051">_xlfn._xlws.FILTER(P$27:P$86,$M$27:$M$86=$Z1051)</f>
        <v>0.12</v>
      </c>
      <c r="AD1051" cm="1">
        <f t="array" ref="AD1051">INT(_xlfn._xlws.FILTER(Q$27:Q$86,$M$27:$M$86=$Z1051)*100)</f>
        <v>6</v>
      </c>
      <c r="AE1051">
        <f t="shared" si="98"/>
        <v>30018</v>
      </c>
      <c r="AF1051" t="str">
        <f t="shared" si="101"/>
        <v>item_30018_9</v>
      </c>
      <c r="AG1051">
        <f t="shared" si="99"/>
        <v>9</v>
      </c>
    </row>
    <row r="1052" spans="24:33">
      <c r="X1052">
        <f t="shared" si="96"/>
        <v>2018</v>
      </c>
      <c r="Y1052">
        <f t="shared" si="100"/>
        <v>18</v>
      </c>
      <c r="Z1052">
        <f t="shared" si="97"/>
        <v>13</v>
      </c>
      <c r="AA1052" cm="1">
        <f t="array" ref="AA1052">INT(_xlfn._xlws.FILTER($V$31:$V$50,$S$31:$S$50=$Y1052)*_xlfn._xlws.FILTER(N$27:N$86,$M$27:$M$86=$Z1052))</f>
        <v>88000</v>
      </c>
      <c r="AB1052" cm="1">
        <f t="array" ref="AB1052">_xlfn._xlws.FILTER(O$27:O$86,$M$27:$M$86=$Z1052)</f>
        <v>0.065</v>
      </c>
      <c r="AC1052" cm="1">
        <f t="array" ref="AC1052">_xlfn._xlws.FILTER(P$27:P$86,$M$27:$M$86=$Z1052)</f>
        <v>0.13</v>
      </c>
      <c r="AD1052" cm="1">
        <f t="array" ref="AD1052">INT(_xlfn._xlws.FILTER(Q$27:Q$86,$M$27:$M$86=$Z1052)*100)</f>
        <v>6</v>
      </c>
      <c r="AE1052">
        <f t="shared" si="98"/>
        <v>30018</v>
      </c>
      <c r="AF1052" t="str">
        <f t="shared" si="101"/>
        <v>item_30018_9</v>
      </c>
      <c r="AG1052">
        <f t="shared" si="99"/>
        <v>9</v>
      </c>
    </row>
    <row r="1053" spans="24:33">
      <c r="X1053">
        <f t="shared" si="96"/>
        <v>2018</v>
      </c>
      <c r="Y1053">
        <f t="shared" si="100"/>
        <v>18</v>
      </c>
      <c r="Z1053">
        <f t="shared" si="97"/>
        <v>14</v>
      </c>
      <c r="AA1053" cm="1">
        <f t="array" ref="AA1053">INT(_xlfn._xlws.FILTER($V$31:$V$50,$S$31:$S$50=$Y1053)*_xlfn._xlws.FILTER(N$27:N$86,$M$27:$M$86=$Z1053))</f>
        <v>93176</v>
      </c>
      <c r="AB1053" cm="1">
        <f t="array" ref="AB1053">_xlfn._xlws.FILTER(O$27:O$86,$M$27:$M$86=$Z1053)</f>
        <v>0.07</v>
      </c>
      <c r="AC1053" cm="1">
        <f t="array" ref="AC1053">_xlfn._xlws.FILTER(P$27:P$86,$M$27:$M$86=$Z1053)</f>
        <v>0.14</v>
      </c>
      <c r="AD1053" cm="1">
        <f t="array" ref="AD1053">INT(_xlfn._xlws.FILTER(Q$27:Q$86,$M$27:$M$86=$Z1053)*100)</f>
        <v>7</v>
      </c>
      <c r="AE1053">
        <f t="shared" si="98"/>
        <v>30018</v>
      </c>
      <c r="AF1053" t="str">
        <f t="shared" si="101"/>
        <v>item_30018_9</v>
      </c>
      <c r="AG1053">
        <f t="shared" si="99"/>
        <v>9</v>
      </c>
    </row>
    <row r="1054" spans="24:33">
      <c r="X1054">
        <f t="shared" si="96"/>
        <v>2018</v>
      </c>
      <c r="Y1054">
        <f t="shared" si="100"/>
        <v>18</v>
      </c>
      <c r="Z1054">
        <f t="shared" si="97"/>
        <v>15</v>
      </c>
      <c r="AA1054" cm="1">
        <f t="array" ref="AA1054">INT(_xlfn._xlws.FILTER($V$31:$V$50,$S$31:$S$50=$Y1054)*_xlfn._xlws.FILTER(N$27:N$86,$M$27:$M$86=$Z1054))</f>
        <v>98352</v>
      </c>
      <c r="AB1054" cm="1">
        <f t="array" ref="AB1054">_xlfn._xlws.FILTER(O$27:O$86,$M$27:$M$86=$Z1054)</f>
        <v>0.075</v>
      </c>
      <c r="AC1054" cm="1">
        <f t="array" ref="AC1054">_xlfn._xlws.FILTER(P$27:P$86,$M$27:$M$86=$Z1054)</f>
        <v>0.15</v>
      </c>
      <c r="AD1054" cm="1">
        <f t="array" ref="AD1054">INT(_xlfn._xlws.FILTER(Q$27:Q$86,$M$27:$M$86=$Z1054)*100)</f>
        <v>7</v>
      </c>
      <c r="AE1054">
        <f t="shared" si="98"/>
        <v>30018</v>
      </c>
      <c r="AF1054" t="str">
        <f t="shared" si="101"/>
        <v>item_30018_9</v>
      </c>
      <c r="AG1054">
        <f t="shared" si="99"/>
        <v>9</v>
      </c>
    </row>
    <row r="1055" spans="24:33">
      <c r="X1055">
        <f t="shared" si="96"/>
        <v>2018</v>
      </c>
      <c r="Y1055">
        <f t="shared" si="100"/>
        <v>18</v>
      </c>
      <c r="Z1055">
        <f t="shared" si="97"/>
        <v>16</v>
      </c>
      <c r="AA1055" cm="1">
        <f t="array" ref="AA1055">INT(_xlfn._xlws.FILTER($V$31:$V$50,$S$31:$S$50=$Y1055)*_xlfn._xlws.FILTER(N$27:N$86,$M$27:$M$86=$Z1055))</f>
        <v>103529</v>
      </c>
      <c r="AB1055" cm="1">
        <f t="array" ref="AB1055">_xlfn._xlws.FILTER(O$27:O$86,$M$27:$M$86=$Z1055)</f>
        <v>0.08</v>
      </c>
      <c r="AC1055" cm="1">
        <f t="array" ref="AC1055">_xlfn._xlws.FILTER(P$27:P$86,$M$27:$M$86=$Z1055)</f>
        <v>0.16</v>
      </c>
      <c r="AD1055" cm="1">
        <f t="array" ref="AD1055">INT(_xlfn._xlws.FILTER(Q$27:Q$86,$M$27:$M$86=$Z1055)*100)</f>
        <v>8</v>
      </c>
      <c r="AE1055">
        <f t="shared" si="98"/>
        <v>30018</v>
      </c>
      <c r="AF1055" t="str">
        <f t="shared" si="101"/>
        <v>item_30018_11</v>
      </c>
      <c r="AG1055">
        <f t="shared" si="99"/>
        <v>11</v>
      </c>
    </row>
    <row r="1056" spans="24:33">
      <c r="X1056">
        <f t="shared" si="96"/>
        <v>2018</v>
      </c>
      <c r="Y1056">
        <f t="shared" si="100"/>
        <v>18</v>
      </c>
      <c r="Z1056">
        <f t="shared" si="97"/>
        <v>17</v>
      </c>
      <c r="AA1056" cm="1">
        <f t="array" ref="AA1056">INT(_xlfn._xlws.FILTER($V$31:$V$50,$S$31:$S$50=$Y1056)*_xlfn._xlws.FILTER(N$27:N$86,$M$27:$M$86=$Z1056))</f>
        <v>108705</v>
      </c>
      <c r="AB1056" cm="1">
        <f t="array" ref="AB1056">_xlfn._xlws.FILTER(O$27:O$86,$M$27:$M$86=$Z1056)</f>
        <v>0.085</v>
      </c>
      <c r="AC1056" cm="1">
        <f t="array" ref="AC1056">_xlfn._xlws.FILTER(P$27:P$86,$M$27:$M$86=$Z1056)</f>
        <v>0.17</v>
      </c>
      <c r="AD1056" cm="1">
        <f t="array" ref="AD1056">INT(_xlfn._xlws.FILTER(Q$27:Q$86,$M$27:$M$86=$Z1056)*100)</f>
        <v>8</v>
      </c>
      <c r="AE1056">
        <f t="shared" si="98"/>
        <v>30018</v>
      </c>
      <c r="AF1056" t="str">
        <f t="shared" si="101"/>
        <v>item_30018_11</v>
      </c>
      <c r="AG1056">
        <f t="shared" si="99"/>
        <v>11</v>
      </c>
    </row>
    <row r="1057" spans="24:33">
      <c r="X1057">
        <f t="shared" si="96"/>
        <v>2018</v>
      </c>
      <c r="Y1057">
        <f t="shared" si="100"/>
        <v>18</v>
      </c>
      <c r="Z1057">
        <f t="shared" si="97"/>
        <v>18</v>
      </c>
      <c r="AA1057" cm="1">
        <f t="array" ref="AA1057">INT(_xlfn._xlws.FILTER($V$31:$V$50,$S$31:$S$50=$Y1057)*_xlfn._xlws.FILTER(N$27:N$86,$M$27:$M$86=$Z1057))</f>
        <v>113882</v>
      </c>
      <c r="AB1057" cm="1">
        <f t="array" ref="AB1057">_xlfn._xlws.FILTER(O$27:O$86,$M$27:$M$86=$Z1057)</f>
        <v>0.09</v>
      </c>
      <c r="AC1057" cm="1">
        <f t="array" ref="AC1057">_xlfn._xlws.FILTER(P$27:P$86,$M$27:$M$86=$Z1057)</f>
        <v>0.18</v>
      </c>
      <c r="AD1057" cm="1">
        <f t="array" ref="AD1057">INT(_xlfn._xlws.FILTER(Q$27:Q$86,$M$27:$M$86=$Z1057)*100)</f>
        <v>9</v>
      </c>
      <c r="AE1057">
        <f t="shared" si="98"/>
        <v>30018</v>
      </c>
      <c r="AF1057" t="str">
        <f t="shared" si="101"/>
        <v>item_30018_11</v>
      </c>
      <c r="AG1057">
        <f t="shared" si="99"/>
        <v>11</v>
      </c>
    </row>
    <row r="1058" spans="24:33">
      <c r="X1058">
        <f t="shared" si="96"/>
        <v>2018</v>
      </c>
      <c r="Y1058">
        <f t="shared" si="100"/>
        <v>18</v>
      </c>
      <c r="Z1058">
        <f t="shared" si="97"/>
        <v>19</v>
      </c>
      <c r="AA1058" cm="1">
        <f t="array" ref="AA1058">INT(_xlfn._xlws.FILTER($V$31:$V$50,$S$31:$S$50=$Y1058)*_xlfn._xlws.FILTER(N$27:N$86,$M$27:$M$86=$Z1058))</f>
        <v>119058</v>
      </c>
      <c r="AB1058" cm="1">
        <f t="array" ref="AB1058">_xlfn._xlws.FILTER(O$27:O$86,$M$27:$M$86=$Z1058)</f>
        <v>0.095</v>
      </c>
      <c r="AC1058" cm="1">
        <f t="array" ref="AC1058">_xlfn._xlws.FILTER(P$27:P$86,$M$27:$M$86=$Z1058)</f>
        <v>0.19</v>
      </c>
      <c r="AD1058" cm="1">
        <f t="array" ref="AD1058">INT(_xlfn._xlws.FILTER(Q$27:Q$86,$M$27:$M$86=$Z1058)*100)</f>
        <v>9</v>
      </c>
      <c r="AE1058">
        <f t="shared" si="98"/>
        <v>30018</v>
      </c>
      <c r="AF1058" t="str">
        <f t="shared" si="101"/>
        <v>item_30018_11</v>
      </c>
      <c r="AG1058">
        <f t="shared" si="99"/>
        <v>11</v>
      </c>
    </row>
    <row r="1059" spans="24:33">
      <c r="X1059">
        <f t="shared" si="96"/>
        <v>2018</v>
      </c>
      <c r="Y1059">
        <f t="shared" si="100"/>
        <v>18</v>
      </c>
      <c r="Z1059">
        <f t="shared" si="97"/>
        <v>20</v>
      </c>
      <c r="AA1059" cm="1">
        <f t="array" ref="AA1059">INT(_xlfn._xlws.FILTER($V$31:$V$50,$S$31:$S$50=$Y1059)*_xlfn._xlws.FILTER(N$27:N$86,$M$27:$M$86=$Z1059))</f>
        <v>124235</v>
      </c>
      <c r="AB1059" cm="1">
        <f t="array" ref="AB1059">_xlfn._xlws.FILTER(O$27:O$86,$M$27:$M$86=$Z1059)</f>
        <v>0.1</v>
      </c>
      <c r="AC1059" cm="1">
        <f t="array" ref="AC1059">_xlfn._xlws.FILTER(P$27:P$86,$M$27:$M$86=$Z1059)</f>
        <v>0.2</v>
      </c>
      <c r="AD1059" cm="1">
        <f t="array" ref="AD1059">INT(_xlfn._xlws.FILTER(Q$27:Q$86,$M$27:$M$86=$Z1059)*100)</f>
        <v>10</v>
      </c>
      <c r="AE1059">
        <f t="shared" si="98"/>
        <v>30018</v>
      </c>
      <c r="AF1059" t="str">
        <f t="shared" si="101"/>
        <v>item_30018_11</v>
      </c>
      <c r="AG1059">
        <f t="shared" si="99"/>
        <v>11</v>
      </c>
    </row>
    <row r="1060" spans="24:33">
      <c r="X1060">
        <f t="shared" si="96"/>
        <v>2018</v>
      </c>
      <c r="Y1060">
        <f t="shared" si="100"/>
        <v>18</v>
      </c>
      <c r="Z1060">
        <f t="shared" si="97"/>
        <v>21</v>
      </c>
      <c r="AA1060" cm="1">
        <f t="array" ref="AA1060">INT(_xlfn._xlws.FILTER($V$31:$V$50,$S$31:$S$50=$Y1060)*_xlfn._xlws.FILTER(N$27:N$86,$M$27:$M$86=$Z1060))</f>
        <v>129411</v>
      </c>
      <c r="AB1060" cm="1">
        <f t="array" ref="AB1060">_xlfn._xlws.FILTER(O$27:O$86,$M$27:$M$86=$Z1060)</f>
        <v>0.105</v>
      </c>
      <c r="AC1060" cm="1">
        <f t="array" ref="AC1060">_xlfn._xlws.FILTER(P$27:P$86,$M$27:$M$86=$Z1060)</f>
        <v>0.21</v>
      </c>
      <c r="AD1060" cm="1">
        <f t="array" ref="AD1060">INT(_xlfn._xlws.FILTER(Q$27:Q$86,$M$27:$M$86=$Z1060)*100)</f>
        <v>10</v>
      </c>
      <c r="AE1060">
        <f t="shared" si="98"/>
        <v>30018</v>
      </c>
      <c r="AF1060" t="str">
        <f t="shared" si="101"/>
        <v>item_30018_13</v>
      </c>
      <c r="AG1060">
        <f t="shared" si="99"/>
        <v>13</v>
      </c>
    </row>
    <row r="1061" spans="24:33">
      <c r="X1061">
        <f t="shared" si="96"/>
        <v>2018</v>
      </c>
      <c r="Y1061">
        <f t="shared" si="100"/>
        <v>18</v>
      </c>
      <c r="Z1061">
        <f t="shared" si="97"/>
        <v>22</v>
      </c>
      <c r="AA1061" cm="1">
        <f t="array" ref="AA1061">INT(_xlfn._xlws.FILTER($V$31:$V$50,$S$31:$S$50=$Y1061)*_xlfn._xlws.FILTER(N$27:N$86,$M$27:$M$86=$Z1061))</f>
        <v>134588</v>
      </c>
      <c r="AB1061" cm="1">
        <f t="array" ref="AB1061">_xlfn._xlws.FILTER(O$27:O$86,$M$27:$M$86=$Z1061)</f>
        <v>0.11</v>
      </c>
      <c r="AC1061" cm="1">
        <f t="array" ref="AC1061">_xlfn._xlws.FILTER(P$27:P$86,$M$27:$M$86=$Z1061)</f>
        <v>0.22</v>
      </c>
      <c r="AD1061" cm="1">
        <f t="array" ref="AD1061">INT(_xlfn._xlws.FILTER(Q$27:Q$86,$M$27:$M$86=$Z1061)*100)</f>
        <v>11</v>
      </c>
      <c r="AE1061">
        <f t="shared" si="98"/>
        <v>30018</v>
      </c>
      <c r="AF1061" t="str">
        <f t="shared" si="101"/>
        <v>item_30018_13</v>
      </c>
      <c r="AG1061">
        <f t="shared" si="99"/>
        <v>13</v>
      </c>
    </row>
    <row r="1062" spans="24:33">
      <c r="X1062">
        <f t="shared" si="96"/>
        <v>2018</v>
      </c>
      <c r="Y1062">
        <f t="shared" si="100"/>
        <v>18</v>
      </c>
      <c r="Z1062">
        <f t="shared" si="97"/>
        <v>23</v>
      </c>
      <c r="AA1062" cm="1">
        <f t="array" ref="AA1062">INT(_xlfn._xlws.FILTER($V$31:$V$50,$S$31:$S$50=$Y1062)*_xlfn._xlws.FILTER(N$27:N$86,$M$27:$M$86=$Z1062))</f>
        <v>139764</v>
      </c>
      <c r="AB1062" cm="1">
        <f t="array" ref="AB1062">_xlfn._xlws.FILTER(O$27:O$86,$M$27:$M$86=$Z1062)</f>
        <v>0.115</v>
      </c>
      <c r="AC1062" cm="1">
        <f t="array" ref="AC1062">_xlfn._xlws.FILTER(P$27:P$86,$M$27:$M$86=$Z1062)</f>
        <v>0.23</v>
      </c>
      <c r="AD1062" cm="1">
        <f t="array" ref="AD1062">INT(_xlfn._xlws.FILTER(Q$27:Q$86,$M$27:$M$86=$Z1062)*100)</f>
        <v>11</v>
      </c>
      <c r="AE1062">
        <f t="shared" si="98"/>
        <v>30018</v>
      </c>
      <c r="AF1062" t="str">
        <f t="shared" si="101"/>
        <v>item_30018_13</v>
      </c>
      <c r="AG1062">
        <f t="shared" si="99"/>
        <v>13</v>
      </c>
    </row>
    <row r="1063" spans="24:33">
      <c r="X1063">
        <f t="shared" si="96"/>
        <v>2018</v>
      </c>
      <c r="Y1063">
        <f t="shared" si="100"/>
        <v>18</v>
      </c>
      <c r="Z1063">
        <f t="shared" si="97"/>
        <v>24</v>
      </c>
      <c r="AA1063" cm="1">
        <f t="array" ref="AA1063">INT(_xlfn._xlws.FILTER($V$31:$V$50,$S$31:$S$50=$Y1063)*_xlfn._xlws.FILTER(N$27:N$86,$M$27:$M$86=$Z1063))</f>
        <v>144941</v>
      </c>
      <c r="AB1063" cm="1">
        <f t="array" ref="AB1063">_xlfn._xlws.FILTER(O$27:O$86,$M$27:$M$86=$Z1063)</f>
        <v>0.12</v>
      </c>
      <c r="AC1063" cm="1">
        <f t="array" ref="AC1063">_xlfn._xlws.FILTER(P$27:P$86,$M$27:$M$86=$Z1063)</f>
        <v>0.24</v>
      </c>
      <c r="AD1063" cm="1">
        <f t="array" ref="AD1063">INT(_xlfn._xlws.FILTER(Q$27:Q$86,$M$27:$M$86=$Z1063)*100)</f>
        <v>12</v>
      </c>
      <c r="AE1063">
        <f t="shared" si="98"/>
        <v>30018</v>
      </c>
      <c r="AF1063" t="str">
        <f t="shared" si="101"/>
        <v>item_30018_13</v>
      </c>
      <c r="AG1063">
        <f t="shared" si="99"/>
        <v>13</v>
      </c>
    </row>
    <row r="1064" spans="24:33">
      <c r="X1064">
        <f t="shared" si="96"/>
        <v>2018</v>
      </c>
      <c r="Y1064">
        <f t="shared" si="100"/>
        <v>18</v>
      </c>
      <c r="Z1064">
        <f t="shared" si="97"/>
        <v>25</v>
      </c>
      <c r="AA1064" cm="1">
        <f t="array" ref="AA1064">INT(_xlfn._xlws.FILTER($V$31:$V$50,$S$31:$S$50=$Y1064)*_xlfn._xlws.FILTER(N$27:N$86,$M$27:$M$86=$Z1064))</f>
        <v>150117</v>
      </c>
      <c r="AB1064" cm="1">
        <f t="array" ref="AB1064">_xlfn._xlws.FILTER(O$27:O$86,$M$27:$M$86=$Z1064)</f>
        <v>0.125</v>
      </c>
      <c r="AC1064" cm="1">
        <f t="array" ref="AC1064">_xlfn._xlws.FILTER(P$27:P$86,$M$27:$M$86=$Z1064)</f>
        <v>0.25</v>
      </c>
      <c r="AD1064" cm="1">
        <f t="array" ref="AD1064">INT(_xlfn._xlws.FILTER(Q$27:Q$86,$M$27:$M$86=$Z1064)*100)</f>
        <v>12</v>
      </c>
      <c r="AE1064">
        <f t="shared" si="98"/>
        <v>30018</v>
      </c>
      <c r="AF1064" t="str">
        <f t="shared" si="101"/>
        <v>item_30018_13</v>
      </c>
      <c r="AG1064">
        <f t="shared" si="99"/>
        <v>13</v>
      </c>
    </row>
    <row r="1065" spans="24:33">
      <c r="X1065">
        <f t="shared" si="96"/>
        <v>2018</v>
      </c>
      <c r="Y1065">
        <f t="shared" si="100"/>
        <v>18</v>
      </c>
      <c r="Z1065">
        <f t="shared" si="97"/>
        <v>26</v>
      </c>
      <c r="AA1065" cm="1">
        <f t="array" ref="AA1065">INT(_xlfn._xlws.FILTER($V$31:$V$50,$S$31:$S$50=$Y1065)*_xlfn._xlws.FILTER(N$27:N$86,$M$27:$M$86=$Z1065))</f>
        <v>155294</v>
      </c>
      <c r="AB1065" cm="1">
        <f t="array" ref="AB1065">_xlfn._xlws.FILTER(O$27:O$86,$M$27:$M$86=$Z1065)</f>
        <v>0.13</v>
      </c>
      <c r="AC1065" cm="1">
        <f t="array" ref="AC1065">_xlfn._xlws.FILTER(P$27:P$86,$M$27:$M$86=$Z1065)</f>
        <v>0.26</v>
      </c>
      <c r="AD1065" cm="1">
        <f t="array" ref="AD1065">INT(_xlfn._xlws.FILTER(Q$27:Q$86,$M$27:$M$86=$Z1065)*100)</f>
        <v>13</v>
      </c>
      <c r="AE1065">
        <f t="shared" si="98"/>
        <v>30018</v>
      </c>
      <c r="AF1065" t="str">
        <f t="shared" si="101"/>
        <v>item_30018_15</v>
      </c>
      <c r="AG1065">
        <f t="shared" si="99"/>
        <v>15</v>
      </c>
    </row>
    <row r="1066" spans="24:33">
      <c r="X1066">
        <f t="shared" si="96"/>
        <v>2018</v>
      </c>
      <c r="Y1066">
        <f t="shared" si="100"/>
        <v>18</v>
      </c>
      <c r="Z1066">
        <f t="shared" si="97"/>
        <v>27</v>
      </c>
      <c r="AA1066" cm="1">
        <f t="array" ref="AA1066">INT(_xlfn._xlws.FILTER($V$31:$V$50,$S$31:$S$50=$Y1066)*_xlfn._xlws.FILTER(N$27:N$86,$M$27:$M$86=$Z1066))</f>
        <v>160470</v>
      </c>
      <c r="AB1066" cm="1">
        <f t="array" ref="AB1066">_xlfn._xlws.FILTER(O$27:O$86,$M$27:$M$86=$Z1066)</f>
        <v>0.135</v>
      </c>
      <c r="AC1066" cm="1">
        <f t="array" ref="AC1066">_xlfn._xlws.FILTER(P$27:P$86,$M$27:$M$86=$Z1066)</f>
        <v>0.27</v>
      </c>
      <c r="AD1066" cm="1">
        <f t="array" ref="AD1066">INT(_xlfn._xlws.FILTER(Q$27:Q$86,$M$27:$M$86=$Z1066)*100)</f>
        <v>13</v>
      </c>
      <c r="AE1066">
        <f t="shared" si="98"/>
        <v>30018</v>
      </c>
      <c r="AF1066" t="str">
        <f t="shared" si="101"/>
        <v>item_30018_15</v>
      </c>
      <c r="AG1066">
        <f t="shared" si="99"/>
        <v>15</v>
      </c>
    </row>
    <row r="1067" spans="24:33">
      <c r="X1067">
        <f t="shared" si="96"/>
        <v>2018</v>
      </c>
      <c r="Y1067">
        <f t="shared" si="100"/>
        <v>18</v>
      </c>
      <c r="Z1067">
        <f t="shared" si="97"/>
        <v>28</v>
      </c>
      <c r="AA1067" cm="1">
        <f t="array" ref="AA1067">INT(_xlfn._xlws.FILTER($V$31:$V$50,$S$31:$S$50=$Y1067)*_xlfn._xlws.FILTER(N$27:N$86,$M$27:$M$86=$Z1067))</f>
        <v>165647</v>
      </c>
      <c r="AB1067" cm="1">
        <f t="array" ref="AB1067">_xlfn._xlws.FILTER(O$27:O$86,$M$27:$M$86=$Z1067)</f>
        <v>0.14</v>
      </c>
      <c r="AC1067" cm="1">
        <f t="array" ref="AC1067">_xlfn._xlws.FILTER(P$27:P$86,$M$27:$M$86=$Z1067)</f>
        <v>0.28</v>
      </c>
      <c r="AD1067" cm="1">
        <f t="array" ref="AD1067">INT(_xlfn._xlws.FILTER(Q$27:Q$86,$M$27:$M$86=$Z1067)*100)</f>
        <v>14</v>
      </c>
      <c r="AE1067">
        <f t="shared" si="98"/>
        <v>30018</v>
      </c>
      <c r="AF1067" t="str">
        <f t="shared" si="101"/>
        <v>item_30018_15</v>
      </c>
      <c r="AG1067">
        <f t="shared" si="99"/>
        <v>15</v>
      </c>
    </row>
    <row r="1068" spans="24:33">
      <c r="X1068">
        <f t="shared" si="96"/>
        <v>2018</v>
      </c>
      <c r="Y1068">
        <f t="shared" si="100"/>
        <v>18</v>
      </c>
      <c r="Z1068">
        <f t="shared" si="97"/>
        <v>29</v>
      </c>
      <c r="AA1068" cm="1">
        <f t="array" ref="AA1068">INT(_xlfn._xlws.FILTER($V$31:$V$50,$S$31:$S$50=$Y1068)*_xlfn._xlws.FILTER(N$27:N$86,$M$27:$M$86=$Z1068))</f>
        <v>170823</v>
      </c>
      <c r="AB1068" cm="1">
        <f t="array" ref="AB1068">_xlfn._xlws.FILTER(O$27:O$86,$M$27:$M$86=$Z1068)</f>
        <v>0.145</v>
      </c>
      <c r="AC1068" cm="1">
        <f t="array" ref="AC1068">_xlfn._xlws.FILTER(P$27:P$86,$M$27:$M$86=$Z1068)</f>
        <v>0.29</v>
      </c>
      <c r="AD1068" cm="1">
        <f t="array" ref="AD1068">INT(_xlfn._xlws.FILTER(Q$27:Q$86,$M$27:$M$86=$Z1068)*100)</f>
        <v>14</v>
      </c>
      <c r="AE1068">
        <f t="shared" si="98"/>
        <v>30018</v>
      </c>
      <c r="AF1068" t="str">
        <f t="shared" si="101"/>
        <v>item_30018_15</v>
      </c>
      <c r="AG1068">
        <f t="shared" si="99"/>
        <v>15</v>
      </c>
    </row>
    <row r="1069" spans="24:33">
      <c r="X1069">
        <f t="shared" si="96"/>
        <v>2018</v>
      </c>
      <c r="Y1069">
        <f t="shared" si="100"/>
        <v>18</v>
      </c>
      <c r="Z1069">
        <f t="shared" si="97"/>
        <v>30</v>
      </c>
      <c r="AA1069" cm="1">
        <f t="array" ref="AA1069">INT(_xlfn._xlws.FILTER($V$31:$V$50,$S$31:$S$50=$Y1069)*_xlfn._xlws.FILTER(N$27:N$86,$M$27:$M$86=$Z1069))</f>
        <v>176000</v>
      </c>
      <c r="AB1069" cm="1">
        <f t="array" ref="AB1069">_xlfn._xlws.FILTER(O$27:O$86,$M$27:$M$86=$Z1069)</f>
        <v>0.15</v>
      </c>
      <c r="AC1069" cm="1">
        <f t="array" ref="AC1069">_xlfn._xlws.FILTER(P$27:P$86,$M$27:$M$86=$Z1069)</f>
        <v>0.3</v>
      </c>
      <c r="AD1069" cm="1">
        <f t="array" ref="AD1069">INT(_xlfn._xlws.FILTER(Q$27:Q$86,$M$27:$M$86=$Z1069)*100)</f>
        <v>15</v>
      </c>
      <c r="AE1069">
        <f t="shared" si="98"/>
        <v>30018</v>
      </c>
      <c r="AF1069" t="str">
        <f t="shared" si="101"/>
        <v>item_30018_15</v>
      </c>
      <c r="AG1069">
        <f t="shared" si="99"/>
        <v>15</v>
      </c>
    </row>
    <row r="1070" spans="24:33">
      <c r="X1070">
        <f t="shared" si="96"/>
        <v>2018</v>
      </c>
      <c r="Y1070">
        <f t="shared" si="100"/>
        <v>18</v>
      </c>
      <c r="Z1070">
        <f t="shared" si="97"/>
        <v>31</v>
      </c>
      <c r="AA1070" cm="1">
        <f t="array" ref="AA1070">INT(_xlfn._xlws.FILTER($V$31:$V$50,$S$31:$S$50=$Y1070)*_xlfn._xlws.FILTER(N$27:N$86,$M$27:$M$86=$Z1070))</f>
        <v>181176</v>
      </c>
      <c r="AB1070" cm="1">
        <f t="array" ref="AB1070">_xlfn._xlws.FILTER(O$27:O$86,$M$27:$M$86=$Z1070)</f>
        <v>0.155</v>
      </c>
      <c r="AC1070" cm="1">
        <f t="array" ref="AC1070">_xlfn._xlws.FILTER(P$27:P$86,$M$27:$M$86=$Z1070)</f>
        <v>0.31</v>
      </c>
      <c r="AD1070" cm="1">
        <f t="array" ref="AD1070">INT(_xlfn._xlws.FILTER(Q$27:Q$86,$M$27:$M$86=$Z1070)*100)</f>
        <v>15</v>
      </c>
      <c r="AE1070">
        <f t="shared" si="98"/>
        <v>30018</v>
      </c>
      <c r="AF1070" t="str">
        <f t="shared" si="101"/>
        <v>item_30018_17</v>
      </c>
      <c r="AG1070">
        <f t="shared" si="99"/>
        <v>17</v>
      </c>
    </row>
    <row r="1071" spans="24:33">
      <c r="X1071">
        <f t="shared" si="96"/>
        <v>2018</v>
      </c>
      <c r="Y1071">
        <f t="shared" si="100"/>
        <v>18</v>
      </c>
      <c r="Z1071">
        <f t="shared" si="97"/>
        <v>32</v>
      </c>
      <c r="AA1071" cm="1">
        <f t="array" ref="AA1071">INT(_xlfn._xlws.FILTER($V$31:$V$50,$S$31:$S$50=$Y1071)*_xlfn._xlws.FILTER(N$27:N$86,$M$27:$M$86=$Z1071))</f>
        <v>186352</v>
      </c>
      <c r="AB1071" cm="1">
        <f t="array" ref="AB1071">_xlfn._xlws.FILTER(O$27:O$86,$M$27:$M$86=$Z1071)</f>
        <v>0.16</v>
      </c>
      <c r="AC1071" cm="1">
        <f t="array" ref="AC1071">_xlfn._xlws.FILTER(P$27:P$86,$M$27:$M$86=$Z1071)</f>
        <v>0.32</v>
      </c>
      <c r="AD1071" cm="1">
        <f t="array" ref="AD1071">INT(_xlfn._xlws.FILTER(Q$27:Q$86,$M$27:$M$86=$Z1071)*100)</f>
        <v>16</v>
      </c>
      <c r="AE1071">
        <f t="shared" si="98"/>
        <v>30018</v>
      </c>
      <c r="AF1071" t="str">
        <f t="shared" si="101"/>
        <v>item_30018_17</v>
      </c>
      <c r="AG1071">
        <f t="shared" si="99"/>
        <v>17</v>
      </c>
    </row>
    <row r="1072" spans="24:33">
      <c r="X1072">
        <f t="shared" si="96"/>
        <v>2018</v>
      </c>
      <c r="Y1072">
        <f t="shared" si="100"/>
        <v>18</v>
      </c>
      <c r="Z1072">
        <f t="shared" si="97"/>
        <v>33</v>
      </c>
      <c r="AA1072" cm="1">
        <f t="array" ref="AA1072">INT(_xlfn._xlws.FILTER($V$31:$V$50,$S$31:$S$50=$Y1072)*_xlfn._xlws.FILTER(N$27:N$86,$M$27:$M$86=$Z1072))</f>
        <v>191529</v>
      </c>
      <c r="AB1072" cm="1">
        <f t="array" ref="AB1072">_xlfn._xlws.FILTER(O$27:O$86,$M$27:$M$86=$Z1072)</f>
        <v>0.165</v>
      </c>
      <c r="AC1072" cm="1">
        <f t="array" ref="AC1072">_xlfn._xlws.FILTER(P$27:P$86,$M$27:$M$86=$Z1072)</f>
        <v>0.33</v>
      </c>
      <c r="AD1072" cm="1">
        <f t="array" ref="AD1072">INT(_xlfn._xlws.FILTER(Q$27:Q$86,$M$27:$M$86=$Z1072)*100)</f>
        <v>16</v>
      </c>
      <c r="AE1072">
        <f t="shared" si="98"/>
        <v>30018</v>
      </c>
      <c r="AF1072" t="str">
        <f t="shared" si="101"/>
        <v>item_30018_17</v>
      </c>
      <c r="AG1072">
        <f t="shared" si="99"/>
        <v>17</v>
      </c>
    </row>
    <row r="1073" spans="24:33">
      <c r="X1073">
        <f t="shared" si="96"/>
        <v>2018</v>
      </c>
      <c r="Y1073">
        <f t="shared" si="100"/>
        <v>18</v>
      </c>
      <c r="Z1073">
        <f t="shared" si="97"/>
        <v>34</v>
      </c>
      <c r="AA1073" cm="1">
        <f t="array" ref="AA1073">INT(_xlfn._xlws.FILTER($V$31:$V$50,$S$31:$S$50=$Y1073)*_xlfn._xlws.FILTER(N$27:N$86,$M$27:$M$86=$Z1073))</f>
        <v>196705</v>
      </c>
      <c r="AB1073" cm="1">
        <f t="array" ref="AB1073">_xlfn._xlws.FILTER(O$27:O$86,$M$27:$M$86=$Z1073)</f>
        <v>0.17</v>
      </c>
      <c r="AC1073" cm="1">
        <f t="array" ref="AC1073">_xlfn._xlws.FILTER(P$27:P$86,$M$27:$M$86=$Z1073)</f>
        <v>0.34</v>
      </c>
      <c r="AD1073" cm="1">
        <f t="array" ref="AD1073">INT(_xlfn._xlws.FILTER(Q$27:Q$86,$M$27:$M$86=$Z1073)*100)</f>
        <v>17</v>
      </c>
      <c r="AE1073">
        <f t="shared" si="98"/>
        <v>30018</v>
      </c>
      <c r="AF1073" t="str">
        <f t="shared" si="101"/>
        <v>item_30018_17</v>
      </c>
      <c r="AG1073">
        <f t="shared" si="99"/>
        <v>17</v>
      </c>
    </row>
    <row r="1074" spans="24:33">
      <c r="X1074">
        <f t="shared" si="96"/>
        <v>2018</v>
      </c>
      <c r="Y1074">
        <f t="shared" ref="Y1074:Y1105" si="102">Y1014+1</f>
        <v>18</v>
      </c>
      <c r="Z1074">
        <f t="shared" si="97"/>
        <v>35</v>
      </c>
      <c r="AA1074" cm="1">
        <f t="array" ref="AA1074">INT(_xlfn._xlws.FILTER($V$31:$V$50,$S$31:$S$50=$Y1074)*_xlfn._xlws.FILTER(N$27:N$86,$M$27:$M$86=$Z1074))</f>
        <v>201882</v>
      </c>
      <c r="AB1074" cm="1">
        <f t="array" ref="AB1074">_xlfn._xlws.FILTER(O$27:O$86,$M$27:$M$86=$Z1074)</f>
        <v>0.175</v>
      </c>
      <c r="AC1074" cm="1">
        <f t="array" ref="AC1074">_xlfn._xlws.FILTER(P$27:P$86,$M$27:$M$86=$Z1074)</f>
        <v>0.35</v>
      </c>
      <c r="AD1074" cm="1">
        <f t="array" ref="AD1074">INT(_xlfn._xlws.FILTER(Q$27:Q$86,$M$27:$M$86=$Z1074)*100)</f>
        <v>17</v>
      </c>
      <c r="AE1074">
        <f t="shared" si="98"/>
        <v>30018</v>
      </c>
      <c r="AF1074" t="str">
        <f t="shared" si="101"/>
        <v>item_30018_17</v>
      </c>
      <c r="AG1074">
        <f t="shared" si="99"/>
        <v>17</v>
      </c>
    </row>
    <row r="1075" spans="24:33">
      <c r="X1075">
        <f t="shared" si="96"/>
        <v>2018</v>
      </c>
      <c r="Y1075">
        <f t="shared" si="102"/>
        <v>18</v>
      </c>
      <c r="Z1075">
        <f t="shared" si="97"/>
        <v>36</v>
      </c>
      <c r="AA1075" cm="1">
        <f t="array" ref="AA1075">INT(_xlfn._xlws.FILTER($V$31:$V$50,$S$31:$S$50=$Y1075)*_xlfn._xlws.FILTER(N$27:N$86,$M$27:$M$86=$Z1075))</f>
        <v>207058</v>
      </c>
      <c r="AB1075" cm="1">
        <f t="array" ref="AB1075">_xlfn._xlws.FILTER(O$27:O$86,$M$27:$M$86=$Z1075)</f>
        <v>0.18</v>
      </c>
      <c r="AC1075" cm="1">
        <f t="array" ref="AC1075">_xlfn._xlws.FILTER(P$27:P$86,$M$27:$M$86=$Z1075)</f>
        <v>0.36</v>
      </c>
      <c r="AD1075" cm="1">
        <f t="array" ref="AD1075">INT(_xlfn._xlws.FILTER(Q$27:Q$86,$M$27:$M$86=$Z1075)*100)</f>
        <v>18</v>
      </c>
      <c r="AE1075">
        <f t="shared" si="98"/>
        <v>30018</v>
      </c>
      <c r="AF1075" t="str">
        <f t="shared" si="101"/>
        <v>item_30018_19</v>
      </c>
      <c r="AG1075">
        <f t="shared" si="99"/>
        <v>19</v>
      </c>
    </row>
    <row r="1076" spans="24:33">
      <c r="X1076">
        <f t="shared" si="96"/>
        <v>2018</v>
      </c>
      <c r="Y1076">
        <f t="shared" si="102"/>
        <v>18</v>
      </c>
      <c r="Z1076">
        <f t="shared" si="97"/>
        <v>37</v>
      </c>
      <c r="AA1076" cm="1">
        <f t="array" ref="AA1076">INT(_xlfn._xlws.FILTER($V$31:$V$50,$S$31:$S$50=$Y1076)*_xlfn._xlws.FILTER(N$27:N$86,$M$27:$M$86=$Z1076))</f>
        <v>212235</v>
      </c>
      <c r="AB1076" cm="1">
        <f t="array" ref="AB1076">_xlfn._xlws.FILTER(O$27:O$86,$M$27:$M$86=$Z1076)</f>
        <v>0.185</v>
      </c>
      <c r="AC1076" cm="1">
        <f t="array" ref="AC1076">_xlfn._xlws.FILTER(P$27:P$86,$M$27:$M$86=$Z1076)</f>
        <v>0.37</v>
      </c>
      <c r="AD1076" cm="1">
        <f t="array" ref="AD1076">INT(_xlfn._xlws.FILTER(Q$27:Q$86,$M$27:$M$86=$Z1076)*100)</f>
        <v>18</v>
      </c>
      <c r="AE1076">
        <f t="shared" si="98"/>
        <v>30018</v>
      </c>
      <c r="AF1076" t="str">
        <f t="shared" si="101"/>
        <v>item_30018_19</v>
      </c>
      <c r="AG1076">
        <f t="shared" si="99"/>
        <v>19</v>
      </c>
    </row>
    <row r="1077" spans="24:33">
      <c r="X1077">
        <f t="shared" si="96"/>
        <v>2018</v>
      </c>
      <c r="Y1077">
        <f t="shared" si="102"/>
        <v>18</v>
      </c>
      <c r="Z1077">
        <f t="shared" si="97"/>
        <v>38</v>
      </c>
      <c r="AA1077" cm="1">
        <f t="array" ref="AA1077">INT(_xlfn._xlws.FILTER($V$31:$V$50,$S$31:$S$50=$Y1077)*_xlfn._xlws.FILTER(N$27:N$86,$M$27:$M$86=$Z1077))</f>
        <v>217411</v>
      </c>
      <c r="AB1077" cm="1">
        <f t="array" ref="AB1077">_xlfn._xlws.FILTER(O$27:O$86,$M$27:$M$86=$Z1077)</f>
        <v>0.19</v>
      </c>
      <c r="AC1077" cm="1">
        <f t="array" ref="AC1077">_xlfn._xlws.FILTER(P$27:P$86,$M$27:$M$86=$Z1077)</f>
        <v>0.38</v>
      </c>
      <c r="AD1077" cm="1">
        <f t="array" ref="AD1077">INT(_xlfn._xlws.FILTER(Q$27:Q$86,$M$27:$M$86=$Z1077)*100)</f>
        <v>19</v>
      </c>
      <c r="AE1077">
        <f t="shared" si="98"/>
        <v>30018</v>
      </c>
      <c r="AF1077" t="str">
        <f t="shared" si="101"/>
        <v>item_30018_19</v>
      </c>
      <c r="AG1077">
        <f t="shared" si="99"/>
        <v>19</v>
      </c>
    </row>
    <row r="1078" spans="24:33">
      <c r="X1078">
        <f t="shared" si="96"/>
        <v>2018</v>
      </c>
      <c r="Y1078">
        <f t="shared" si="102"/>
        <v>18</v>
      </c>
      <c r="Z1078">
        <f t="shared" si="97"/>
        <v>39</v>
      </c>
      <c r="AA1078" cm="1">
        <f t="array" ref="AA1078">INT(_xlfn._xlws.FILTER($V$31:$V$50,$S$31:$S$50=$Y1078)*_xlfn._xlws.FILTER(N$27:N$86,$M$27:$M$86=$Z1078))</f>
        <v>222588</v>
      </c>
      <c r="AB1078" cm="1">
        <f t="array" ref="AB1078">_xlfn._xlws.FILTER(O$27:O$86,$M$27:$M$86=$Z1078)</f>
        <v>0.195</v>
      </c>
      <c r="AC1078" cm="1">
        <f t="array" ref="AC1078">_xlfn._xlws.FILTER(P$27:P$86,$M$27:$M$86=$Z1078)</f>
        <v>0.39</v>
      </c>
      <c r="AD1078" cm="1">
        <f t="array" ref="AD1078">INT(_xlfn._xlws.FILTER(Q$27:Q$86,$M$27:$M$86=$Z1078)*100)</f>
        <v>19</v>
      </c>
      <c r="AE1078">
        <f t="shared" si="98"/>
        <v>30018</v>
      </c>
      <c r="AF1078" t="str">
        <f t="shared" si="101"/>
        <v>item_30018_19</v>
      </c>
      <c r="AG1078">
        <f t="shared" si="99"/>
        <v>19</v>
      </c>
    </row>
    <row r="1079" spans="24:33">
      <c r="X1079">
        <f t="shared" si="96"/>
        <v>2018</v>
      </c>
      <c r="Y1079">
        <f t="shared" si="102"/>
        <v>18</v>
      </c>
      <c r="Z1079">
        <f t="shared" si="97"/>
        <v>40</v>
      </c>
      <c r="AA1079" cm="1">
        <f t="array" ref="AA1079">INT(_xlfn._xlws.FILTER($V$31:$V$50,$S$31:$S$50=$Y1079)*_xlfn._xlws.FILTER(N$27:N$86,$M$27:$M$86=$Z1079))</f>
        <v>227764</v>
      </c>
      <c r="AB1079" cm="1">
        <f t="array" ref="AB1079">_xlfn._xlws.FILTER(O$27:O$86,$M$27:$M$86=$Z1079)</f>
        <v>0.2</v>
      </c>
      <c r="AC1079" cm="1">
        <f t="array" ref="AC1079">_xlfn._xlws.FILTER(P$27:P$86,$M$27:$M$86=$Z1079)</f>
        <v>0.4</v>
      </c>
      <c r="AD1079" cm="1">
        <f t="array" ref="AD1079">INT(_xlfn._xlws.FILTER(Q$27:Q$86,$M$27:$M$86=$Z1079)*100)</f>
        <v>20</v>
      </c>
      <c r="AE1079">
        <f t="shared" si="98"/>
        <v>30018</v>
      </c>
      <c r="AF1079" t="str">
        <f t="shared" si="101"/>
        <v>item_30018_19</v>
      </c>
      <c r="AG1079">
        <f t="shared" si="99"/>
        <v>19</v>
      </c>
    </row>
    <row r="1080" spans="24:33">
      <c r="X1080">
        <f t="shared" si="96"/>
        <v>2018</v>
      </c>
      <c r="Y1080">
        <f t="shared" si="102"/>
        <v>18</v>
      </c>
      <c r="Z1080">
        <f t="shared" si="97"/>
        <v>41</v>
      </c>
      <c r="AA1080" cm="1">
        <f t="array" ref="AA1080">INT(_xlfn._xlws.FILTER($V$31:$V$50,$S$31:$S$50=$Y1080)*_xlfn._xlws.FILTER(N$27:N$86,$M$27:$M$86=$Z1080))</f>
        <v>232941</v>
      </c>
      <c r="AB1080" cm="1">
        <f t="array" ref="AB1080">_xlfn._xlws.FILTER(O$27:O$86,$M$27:$M$86=$Z1080)</f>
        <v>0.205</v>
      </c>
      <c r="AC1080" cm="1">
        <f t="array" ref="AC1080">_xlfn._xlws.FILTER(P$27:P$86,$M$27:$M$86=$Z1080)</f>
        <v>0.41</v>
      </c>
      <c r="AD1080" cm="1">
        <f t="array" ref="AD1080">INT(_xlfn._xlws.FILTER(Q$27:Q$86,$M$27:$M$86=$Z1080)*100)</f>
        <v>20</v>
      </c>
      <c r="AE1080">
        <f t="shared" si="98"/>
        <v>30018</v>
      </c>
      <c r="AF1080" t="str">
        <f t="shared" si="101"/>
        <v>item_30018_22</v>
      </c>
      <c r="AG1080">
        <f t="shared" si="99"/>
        <v>22</v>
      </c>
    </row>
    <row r="1081" spans="24:33">
      <c r="X1081">
        <f t="shared" si="96"/>
        <v>2018</v>
      </c>
      <c r="Y1081">
        <f t="shared" si="102"/>
        <v>18</v>
      </c>
      <c r="Z1081">
        <f t="shared" si="97"/>
        <v>42</v>
      </c>
      <c r="AA1081" cm="1">
        <f t="array" ref="AA1081">INT(_xlfn._xlws.FILTER($V$31:$V$50,$S$31:$S$50=$Y1081)*_xlfn._xlws.FILTER(N$27:N$86,$M$27:$M$86=$Z1081))</f>
        <v>238117</v>
      </c>
      <c r="AB1081" cm="1">
        <f t="array" ref="AB1081">_xlfn._xlws.FILTER(O$27:O$86,$M$27:$M$86=$Z1081)</f>
        <v>0.21</v>
      </c>
      <c r="AC1081" cm="1">
        <f t="array" ref="AC1081">_xlfn._xlws.FILTER(P$27:P$86,$M$27:$M$86=$Z1081)</f>
        <v>0.42</v>
      </c>
      <c r="AD1081" cm="1">
        <f t="array" ref="AD1081">INT(_xlfn._xlws.FILTER(Q$27:Q$86,$M$27:$M$86=$Z1081)*100)</f>
        <v>21</v>
      </c>
      <c r="AE1081">
        <f t="shared" si="98"/>
        <v>30018</v>
      </c>
      <c r="AF1081" t="str">
        <f t="shared" si="101"/>
        <v>item_30018_22</v>
      </c>
      <c r="AG1081">
        <f t="shared" si="99"/>
        <v>22</v>
      </c>
    </row>
    <row r="1082" spans="24:33">
      <c r="X1082">
        <f t="shared" si="96"/>
        <v>2018</v>
      </c>
      <c r="Y1082">
        <f t="shared" si="102"/>
        <v>18</v>
      </c>
      <c r="Z1082">
        <f t="shared" si="97"/>
        <v>43</v>
      </c>
      <c r="AA1082" cm="1">
        <f t="array" ref="AA1082">INT(_xlfn._xlws.FILTER($V$31:$V$50,$S$31:$S$50=$Y1082)*_xlfn._xlws.FILTER(N$27:N$86,$M$27:$M$86=$Z1082))</f>
        <v>243294</v>
      </c>
      <c r="AB1082" cm="1">
        <f t="array" ref="AB1082">_xlfn._xlws.FILTER(O$27:O$86,$M$27:$M$86=$Z1082)</f>
        <v>0.215</v>
      </c>
      <c r="AC1082" cm="1">
        <f t="array" ref="AC1082">_xlfn._xlws.FILTER(P$27:P$86,$M$27:$M$86=$Z1082)</f>
        <v>0.43</v>
      </c>
      <c r="AD1082" cm="1">
        <f t="array" ref="AD1082">INT(_xlfn._xlws.FILTER(Q$27:Q$86,$M$27:$M$86=$Z1082)*100)</f>
        <v>21</v>
      </c>
      <c r="AE1082">
        <f t="shared" si="98"/>
        <v>30018</v>
      </c>
      <c r="AF1082" t="str">
        <f t="shared" si="101"/>
        <v>item_30018_22</v>
      </c>
      <c r="AG1082">
        <f t="shared" si="99"/>
        <v>22</v>
      </c>
    </row>
    <row r="1083" spans="24:33">
      <c r="X1083">
        <f t="shared" si="96"/>
        <v>2018</v>
      </c>
      <c r="Y1083">
        <f t="shared" si="102"/>
        <v>18</v>
      </c>
      <c r="Z1083">
        <f t="shared" si="97"/>
        <v>44</v>
      </c>
      <c r="AA1083" cm="1">
        <f t="array" ref="AA1083">INT(_xlfn._xlws.FILTER($V$31:$V$50,$S$31:$S$50=$Y1083)*_xlfn._xlws.FILTER(N$27:N$86,$M$27:$M$86=$Z1083))</f>
        <v>248470</v>
      </c>
      <c r="AB1083" cm="1">
        <f t="array" ref="AB1083">_xlfn._xlws.FILTER(O$27:O$86,$M$27:$M$86=$Z1083)</f>
        <v>0.22</v>
      </c>
      <c r="AC1083" cm="1">
        <f t="array" ref="AC1083">_xlfn._xlws.FILTER(P$27:P$86,$M$27:$M$86=$Z1083)</f>
        <v>0.44</v>
      </c>
      <c r="AD1083" cm="1">
        <f t="array" ref="AD1083">INT(_xlfn._xlws.FILTER(Q$27:Q$86,$M$27:$M$86=$Z1083)*100)</f>
        <v>22</v>
      </c>
      <c r="AE1083">
        <f t="shared" si="98"/>
        <v>30018</v>
      </c>
      <c r="AF1083" t="str">
        <f t="shared" si="101"/>
        <v>item_30018_22</v>
      </c>
      <c r="AG1083">
        <f t="shared" si="99"/>
        <v>22</v>
      </c>
    </row>
    <row r="1084" spans="24:33">
      <c r="X1084">
        <f t="shared" si="96"/>
        <v>2018</v>
      </c>
      <c r="Y1084">
        <f t="shared" si="102"/>
        <v>18</v>
      </c>
      <c r="Z1084">
        <f t="shared" si="97"/>
        <v>45</v>
      </c>
      <c r="AA1084" cm="1">
        <f t="array" ref="AA1084">INT(_xlfn._xlws.FILTER($V$31:$V$50,$S$31:$S$50=$Y1084)*_xlfn._xlws.FILTER(N$27:N$86,$M$27:$M$86=$Z1084))</f>
        <v>253647</v>
      </c>
      <c r="AB1084" cm="1">
        <f t="array" ref="AB1084">_xlfn._xlws.FILTER(O$27:O$86,$M$27:$M$86=$Z1084)</f>
        <v>0.225</v>
      </c>
      <c r="AC1084" cm="1">
        <f t="array" ref="AC1084">_xlfn._xlws.FILTER(P$27:P$86,$M$27:$M$86=$Z1084)</f>
        <v>0.45</v>
      </c>
      <c r="AD1084" cm="1">
        <f t="array" ref="AD1084">INT(_xlfn._xlws.FILTER(Q$27:Q$86,$M$27:$M$86=$Z1084)*100)</f>
        <v>22</v>
      </c>
      <c r="AE1084">
        <f t="shared" si="98"/>
        <v>30018</v>
      </c>
      <c r="AF1084" t="str">
        <f t="shared" si="101"/>
        <v>item_30018_22</v>
      </c>
      <c r="AG1084">
        <f t="shared" si="99"/>
        <v>22</v>
      </c>
    </row>
    <row r="1085" spans="24:33">
      <c r="X1085">
        <f t="shared" si="96"/>
        <v>2018</v>
      </c>
      <c r="Y1085">
        <f t="shared" si="102"/>
        <v>18</v>
      </c>
      <c r="Z1085">
        <f t="shared" si="97"/>
        <v>46</v>
      </c>
      <c r="AA1085" cm="1">
        <f t="array" ref="AA1085">INT(_xlfn._xlws.FILTER($V$31:$V$50,$S$31:$S$50=$Y1085)*_xlfn._xlws.FILTER(N$27:N$86,$M$27:$M$86=$Z1085))</f>
        <v>258823</v>
      </c>
      <c r="AB1085" cm="1">
        <f t="array" ref="AB1085">_xlfn._xlws.FILTER(O$27:O$86,$M$27:$M$86=$Z1085)</f>
        <v>0.23</v>
      </c>
      <c r="AC1085" cm="1">
        <f t="array" ref="AC1085">_xlfn._xlws.FILTER(P$27:P$86,$M$27:$M$86=$Z1085)</f>
        <v>0.46</v>
      </c>
      <c r="AD1085" cm="1">
        <f t="array" ref="AD1085">INT(_xlfn._xlws.FILTER(Q$27:Q$86,$M$27:$M$86=$Z1085)*100)</f>
        <v>23</v>
      </c>
      <c r="AE1085">
        <f t="shared" si="98"/>
        <v>30018</v>
      </c>
      <c r="AF1085" t="str">
        <f t="shared" si="101"/>
        <v>item_30018_25</v>
      </c>
      <c r="AG1085">
        <f t="shared" si="99"/>
        <v>25</v>
      </c>
    </row>
    <row r="1086" spans="24:33">
      <c r="X1086">
        <f t="shared" si="96"/>
        <v>2018</v>
      </c>
      <c r="Y1086">
        <f t="shared" si="102"/>
        <v>18</v>
      </c>
      <c r="Z1086">
        <f t="shared" si="97"/>
        <v>47</v>
      </c>
      <c r="AA1086" cm="1">
        <f t="array" ref="AA1086">INT(_xlfn._xlws.FILTER($V$31:$V$50,$S$31:$S$50=$Y1086)*_xlfn._xlws.FILTER(N$27:N$86,$M$27:$M$86=$Z1086))</f>
        <v>264000</v>
      </c>
      <c r="AB1086" cm="1">
        <f t="array" ref="AB1086">_xlfn._xlws.FILTER(O$27:O$86,$M$27:$M$86=$Z1086)</f>
        <v>0.235</v>
      </c>
      <c r="AC1086" cm="1">
        <f t="array" ref="AC1086">_xlfn._xlws.FILTER(P$27:P$86,$M$27:$M$86=$Z1086)</f>
        <v>0.47</v>
      </c>
      <c r="AD1086" cm="1">
        <f t="array" ref="AD1086">INT(_xlfn._xlws.FILTER(Q$27:Q$86,$M$27:$M$86=$Z1086)*100)</f>
        <v>23</v>
      </c>
      <c r="AE1086">
        <f t="shared" si="98"/>
        <v>30018</v>
      </c>
      <c r="AF1086" t="str">
        <f t="shared" si="101"/>
        <v>item_30018_25</v>
      </c>
      <c r="AG1086">
        <f t="shared" si="99"/>
        <v>25</v>
      </c>
    </row>
    <row r="1087" spans="24:33">
      <c r="X1087">
        <f t="shared" si="96"/>
        <v>2018</v>
      </c>
      <c r="Y1087">
        <f t="shared" si="102"/>
        <v>18</v>
      </c>
      <c r="Z1087">
        <f t="shared" si="97"/>
        <v>48</v>
      </c>
      <c r="AA1087" cm="1">
        <f t="array" ref="AA1087">INT(_xlfn._xlws.FILTER($V$31:$V$50,$S$31:$S$50=$Y1087)*_xlfn._xlws.FILTER(N$27:N$86,$M$27:$M$86=$Z1087))</f>
        <v>269176</v>
      </c>
      <c r="AB1087" cm="1">
        <f t="array" ref="AB1087">_xlfn._xlws.FILTER(O$27:O$86,$M$27:$M$86=$Z1087)</f>
        <v>0.24</v>
      </c>
      <c r="AC1087" cm="1">
        <f t="array" ref="AC1087">_xlfn._xlws.FILTER(P$27:P$86,$M$27:$M$86=$Z1087)</f>
        <v>0.48</v>
      </c>
      <c r="AD1087" cm="1">
        <f t="array" ref="AD1087">INT(_xlfn._xlws.FILTER(Q$27:Q$86,$M$27:$M$86=$Z1087)*100)</f>
        <v>24</v>
      </c>
      <c r="AE1087">
        <f t="shared" si="98"/>
        <v>30018</v>
      </c>
      <c r="AF1087" t="str">
        <f t="shared" si="101"/>
        <v>item_30018_25</v>
      </c>
      <c r="AG1087">
        <f t="shared" si="99"/>
        <v>25</v>
      </c>
    </row>
    <row r="1088" spans="24:33">
      <c r="X1088">
        <f t="shared" si="96"/>
        <v>2018</v>
      </c>
      <c r="Y1088">
        <f t="shared" si="102"/>
        <v>18</v>
      </c>
      <c r="Z1088">
        <f t="shared" si="97"/>
        <v>49</v>
      </c>
      <c r="AA1088" cm="1">
        <f t="array" ref="AA1088">INT(_xlfn._xlws.FILTER($V$31:$V$50,$S$31:$S$50=$Y1088)*_xlfn._xlws.FILTER(N$27:N$86,$M$27:$M$86=$Z1088))</f>
        <v>274352</v>
      </c>
      <c r="AB1088" cm="1">
        <f t="array" ref="AB1088">_xlfn._xlws.FILTER(O$27:O$86,$M$27:$M$86=$Z1088)</f>
        <v>0.245</v>
      </c>
      <c r="AC1088" cm="1">
        <f t="array" ref="AC1088">_xlfn._xlws.FILTER(P$27:P$86,$M$27:$M$86=$Z1088)</f>
        <v>0.49</v>
      </c>
      <c r="AD1088" cm="1">
        <f t="array" ref="AD1088">INT(_xlfn._xlws.FILTER(Q$27:Q$86,$M$27:$M$86=$Z1088)*100)</f>
        <v>24</v>
      </c>
      <c r="AE1088">
        <f t="shared" si="98"/>
        <v>30018</v>
      </c>
      <c r="AF1088" t="str">
        <f t="shared" si="101"/>
        <v>item_30018_25</v>
      </c>
      <c r="AG1088">
        <f t="shared" si="99"/>
        <v>25</v>
      </c>
    </row>
    <row r="1089" spans="24:33">
      <c r="X1089">
        <f t="shared" si="96"/>
        <v>2018</v>
      </c>
      <c r="Y1089">
        <f t="shared" si="102"/>
        <v>18</v>
      </c>
      <c r="Z1089">
        <f t="shared" si="97"/>
        <v>50</v>
      </c>
      <c r="AA1089" cm="1">
        <f t="array" ref="AA1089">INT(_xlfn._xlws.FILTER($V$31:$V$50,$S$31:$S$50=$Y1089)*_xlfn._xlws.FILTER(N$27:N$86,$M$27:$M$86=$Z1089))</f>
        <v>279529</v>
      </c>
      <c r="AB1089" cm="1">
        <f t="array" ref="AB1089">_xlfn._xlws.FILTER(O$27:O$86,$M$27:$M$86=$Z1089)</f>
        <v>0.25</v>
      </c>
      <c r="AC1089" cm="1">
        <f t="array" ref="AC1089">_xlfn._xlws.FILTER(P$27:P$86,$M$27:$M$86=$Z1089)</f>
        <v>0.5</v>
      </c>
      <c r="AD1089" cm="1">
        <f t="array" ref="AD1089">INT(_xlfn._xlws.FILTER(Q$27:Q$86,$M$27:$M$86=$Z1089)*100)</f>
        <v>25</v>
      </c>
      <c r="AE1089">
        <f t="shared" si="98"/>
        <v>30018</v>
      </c>
      <c r="AF1089" t="str">
        <f t="shared" si="101"/>
        <v>item_30018_25</v>
      </c>
      <c r="AG1089">
        <f t="shared" si="99"/>
        <v>25</v>
      </c>
    </row>
    <row r="1090" spans="24:33">
      <c r="X1090">
        <f t="shared" si="96"/>
        <v>2018</v>
      </c>
      <c r="Y1090">
        <f t="shared" si="102"/>
        <v>18</v>
      </c>
      <c r="Z1090">
        <f t="shared" si="97"/>
        <v>51</v>
      </c>
      <c r="AA1090" cm="1">
        <f t="array" ref="AA1090">INT(_xlfn._xlws.FILTER($V$31:$V$50,$S$31:$S$50=$Y1090)*_xlfn._xlws.FILTER(N$27:N$86,$M$27:$M$86=$Z1090))</f>
        <v>284705</v>
      </c>
      <c r="AB1090" cm="1">
        <f t="array" ref="AB1090">_xlfn._xlws.FILTER(O$27:O$86,$M$27:$M$86=$Z1090)</f>
        <v>0.255</v>
      </c>
      <c r="AC1090" cm="1">
        <f t="array" ref="AC1090">_xlfn._xlws.FILTER(P$27:P$86,$M$27:$M$86=$Z1090)</f>
        <v>0.51</v>
      </c>
      <c r="AD1090" cm="1">
        <f t="array" ref="AD1090">INT(_xlfn._xlws.FILTER(Q$27:Q$86,$M$27:$M$86=$Z1090)*100)</f>
        <v>25</v>
      </c>
      <c r="AE1090">
        <f t="shared" si="98"/>
        <v>30018</v>
      </c>
      <c r="AF1090" t="str">
        <f t="shared" si="101"/>
        <v>item_30018_28</v>
      </c>
      <c r="AG1090">
        <f t="shared" si="99"/>
        <v>28</v>
      </c>
    </row>
    <row r="1091" spans="24:33">
      <c r="X1091">
        <f t="shared" si="96"/>
        <v>2018</v>
      </c>
      <c r="Y1091">
        <f t="shared" si="102"/>
        <v>18</v>
      </c>
      <c r="Z1091">
        <f t="shared" si="97"/>
        <v>52</v>
      </c>
      <c r="AA1091" cm="1">
        <f t="array" ref="AA1091">INT(_xlfn._xlws.FILTER($V$31:$V$50,$S$31:$S$50=$Y1091)*_xlfn._xlws.FILTER(N$27:N$86,$M$27:$M$86=$Z1091))</f>
        <v>289882</v>
      </c>
      <c r="AB1091" cm="1">
        <f t="array" ref="AB1091">_xlfn._xlws.FILTER(O$27:O$86,$M$27:$M$86=$Z1091)</f>
        <v>0.26</v>
      </c>
      <c r="AC1091" cm="1">
        <f t="array" ref="AC1091">_xlfn._xlws.FILTER(P$27:P$86,$M$27:$M$86=$Z1091)</f>
        <v>0.52</v>
      </c>
      <c r="AD1091" cm="1">
        <f t="array" ref="AD1091">INT(_xlfn._xlws.FILTER(Q$27:Q$86,$M$27:$M$86=$Z1091)*100)</f>
        <v>26</v>
      </c>
      <c r="AE1091">
        <f t="shared" si="98"/>
        <v>30018</v>
      </c>
      <c r="AF1091" t="str">
        <f t="shared" si="101"/>
        <v>item_30018_28</v>
      </c>
      <c r="AG1091">
        <f t="shared" si="99"/>
        <v>28</v>
      </c>
    </row>
    <row r="1092" spans="24:33">
      <c r="X1092">
        <f t="shared" si="96"/>
        <v>2018</v>
      </c>
      <c r="Y1092">
        <f t="shared" si="102"/>
        <v>18</v>
      </c>
      <c r="Z1092">
        <f t="shared" si="97"/>
        <v>53</v>
      </c>
      <c r="AA1092" cm="1">
        <f t="array" ref="AA1092">INT(_xlfn._xlws.FILTER($V$31:$V$50,$S$31:$S$50=$Y1092)*_xlfn._xlws.FILTER(N$27:N$86,$M$27:$M$86=$Z1092))</f>
        <v>295058</v>
      </c>
      <c r="AB1092" cm="1">
        <f t="array" ref="AB1092">_xlfn._xlws.FILTER(O$27:O$86,$M$27:$M$86=$Z1092)</f>
        <v>0.265</v>
      </c>
      <c r="AC1092" cm="1">
        <f t="array" ref="AC1092">_xlfn._xlws.FILTER(P$27:P$86,$M$27:$M$86=$Z1092)</f>
        <v>0.53</v>
      </c>
      <c r="AD1092" cm="1">
        <f t="array" ref="AD1092">INT(_xlfn._xlws.FILTER(Q$27:Q$86,$M$27:$M$86=$Z1092)*100)</f>
        <v>26</v>
      </c>
      <c r="AE1092">
        <f t="shared" si="98"/>
        <v>30018</v>
      </c>
      <c r="AF1092" t="str">
        <f t="shared" si="101"/>
        <v>item_30018_28</v>
      </c>
      <c r="AG1092">
        <f t="shared" si="99"/>
        <v>28</v>
      </c>
    </row>
    <row r="1093" spans="24:33">
      <c r="X1093">
        <f t="shared" si="96"/>
        <v>2018</v>
      </c>
      <c r="Y1093">
        <f t="shared" si="102"/>
        <v>18</v>
      </c>
      <c r="Z1093">
        <f t="shared" si="97"/>
        <v>54</v>
      </c>
      <c r="AA1093" cm="1">
        <f t="array" ref="AA1093">INT(_xlfn._xlws.FILTER($V$31:$V$50,$S$31:$S$50=$Y1093)*_xlfn._xlws.FILTER(N$27:N$86,$M$27:$M$86=$Z1093))</f>
        <v>300235</v>
      </c>
      <c r="AB1093" cm="1">
        <f t="array" ref="AB1093">_xlfn._xlws.FILTER(O$27:O$86,$M$27:$M$86=$Z1093)</f>
        <v>0.27</v>
      </c>
      <c r="AC1093" cm="1">
        <f t="array" ref="AC1093">_xlfn._xlws.FILTER(P$27:P$86,$M$27:$M$86=$Z1093)</f>
        <v>0.54</v>
      </c>
      <c r="AD1093" cm="1">
        <f t="array" ref="AD1093">INT(_xlfn._xlws.FILTER(Q$27:Q$86,$M$27:$M$86=$Z1093)*100)</f>
        <v>27</v>
      </c>
      <c r="AE1093">
        <f t="shared" si="98"/>
        <v>30018</v>
      </c>
      <c r="AF1093" t="str">
        <f t="shared" si="101"/>
        <v>item_30018_28</v>
      </c>
      <c r="AG1093">
        <f t="shared" si="99"/>
        <v>28</v>
      </c>
    </row>
    <row r="1094" spans="24:33">
      <c r="X1094">
        <f t="shared" si="96"/>
        <v>2018</v>
      </c>
      <c r="Y1094">
        <f t="shared" si="102"/>
        <v>18</v>
      </c>
      <c r="Z1094">
        <f t="shared" si="97"/>
        <v>55</v>
      </c>
      <c r="AA1094" cm="1">
        <f t="array" ref="AA1094">INT(_xlfn._xlws.FILTER($V$31:$V$50,$S$31:$S$50=$Y1094)*_xlfn._xlws.FILTER(N$27:N$86,$M$27:$M$86=$Z1094))</f>
        <v>305411</v>
      </c>
      <c r="AB1094" cm="1">
        <f t="array" ref="AB1094">_xlfn._xlws.FILTER(O$27:O$86,$M$27:$M$86=$Z1094)</f>
        <v>0.275</v>
      </c>
      <c r="AC1094" cm="1">
        <f t="array" ref="AC1094">_xlfn._xlws.FILTER(P$27:P$86,$M$27:$M$86=$Z1094)</f>
        <v>0.55</v>
      </c>
      <c r="AD1094" cm="1">
        <f t="array" ref="AD1094">INT(_xlfn._xlws.FILTER(Q$27:Q$86,$M$27:$M$86=$Z1094)*100)</f>
        <v>27</v>
      </c>
      <c r="AE1094">
        <f t="shared" si="98"/>
        <v>30018</v>
      </c>
      <c r="AF1094" t="str">
        <f t="shared" si="101"/>
        <v>item_30018_28</v>
      </c>
      <c r="AG1094">
        <f t="shared" si="99"/>
        <v>28</v>
      </c>
    </row>
    <row r="1095" spans="24:33">
      <c r="X1095">
        <f t="shared" si="96"/>
        <v>2018</v>
      </c>
      <c r="Y1095">
        <f t="shared" si="102"/>
        <v>18</v>
      </c>
      <c r="Z1095">
        <f t="shared" si="97"/>
        <v>56</v>
      </c>
      <c r="AA1095" cm="1">
        <f t="array" ref="AA1095">INT(_xlfn._xlws.FILTER($V$31:$V$50,$S$31:$S$50=$Y1095)*_xlfn._xlws.FILTER(N$27:N$86,$M$27:$M$86=$Z1095))</f>
        <v>310588</v>
      </c>
      <c r="AB1095" cm="1">
        <f t="array" ref="AB1095">_xlfn._xlws.FILTER(O$27:O$86,$M$27:$M$86=$Z1095)</f>
        <v>0.28</v>
      </c>
      <c r="AC1095" cm="1">
        <f t="array" ref="AC1095">_xlfn._xlws.FILTER(P$27:P$86,$M$27:$M$86=$Z1095)</f>
        <v>0.56</v>
      </c>
      <c r="AD1095" cm="1">
        <f t="array" ref="AD1095">INT(_xlfn._xlws.FILTER(Q$27:Q$86,$M$27:$M$86=$Z1095)*100)</f>
        <v>28</v>
      </c>
      <c r="AE1095">
        <f t="shared" si="98"/>
        <v>30018</v>
      </c>
      <c r="AF1095" t="str">
        <f t="shared" si="101"/>
        <v>item_30018_31</v>
      </c>
      <c r="AG1095">
        <f t="shared" si="99"/>
        <v>31</v>
      </c>
    </row>
    <row r="1096" spans="24:33">
      <c r="X1096">
        <f t="shared" si="96"/>
        <v>2018</v>
      </c>
      <c r="Y1096">
        <f t="shared" si="102"/>
        <v>18</v>
      </c>
      <c r="Z1096">
        <f t="shared" si="97"/>
        <v>57</v>
      </c>
      <c r="AA1096" cm="1">
        <f t="array" ref="AA1096">INT(_xlfn._xlws.FILTER($V$31:$V$50,$S$31:$S$50=$Y1096)*_xlfn._xlws.FILTER(N$27:N$86,$M$27:$M$86=$Z1096))</f>
        <v>315764</v>
      </c>
      <c r="AB1096" cm="1">
        <f t="array" ref="AB1096">_xlfn._xlws.FILTER(O$27:O$86,$M$27:$M$86=$Z1096)</f>
        <v>0.285</v>
      </c>
      <c r="AC1096" cm="1">
        <f t="array" ref="AC1096">_xlfn._xlws.FILTER(P$27:P$86,$M$27:$M$86=$Z1096)</f>
        <v>0.57</v>
      </c>
      <c r="AD1096" cm="1">
        <f t="array" ref="AD1096">INT(_xlfn._xlws.FILTER(Q$27:Q$86,$M$27:$M$86=$Z1096)*100)</f>
        <v>28</v>
      </c>
      <c r="AE1096">
        <f t="shared" si="98"/>
        <v>30018</v>
      </c>
      <c r="AF1096" t="str">
        <f t="shared" si="101"/>
        <v>item_30018_31</v>
      </c>
      <c r="AG1096">
        <f t="shared" si="99"/>
        <v>31</v>
      </c>
    </row>
    <row r="1097" spans="24:33">
      <c r="X1097">
        <f t="shared" si="96"/>
        <v>2018</v>
      </c>
      <c r="Y1097">
        <f t="shared" si="102"/>
        <v>18</v>
      </c>
      <c r="Z1097">
        <f t="shared" si="97"/>
        <v>58</v>
      </c>
      <c r="AA1097" cm="1">
        <f t="array" ref="AA1097">INT(_xlfn._xlws.FILTER($V$31:$V$50,$S$31:$S$50=$Y1097)*_xlfn._xlws.FILTER(N$27:N$86,$M$27:$M$86=$Z1097))</f>
        <v>320941</v>
      </c>
      <c r="AB1097" cm="1">
        <f t="array" ref="AB1097">_xlfn._xlws.FILTER(O$27:O$86,$M$27:$M$86=$Z1097)</f>
        <v>0.29</v>
      </c>
      <c r="AC1097" cm="1">
        <f t="array" ref="AC1097">_xlfn._xlws.FILTER(P$27:P$86,$M$27:$M$86=$Z1097)</f>
        <v>0.58</v>
      </c>
      <c r="AD1097" cm="1">
        <f t="array" ref="AD1097">INT(_xlfn._xlws.FILTER(Q$27:Q$86,$M$27:$M$86=$Z1097)*100)</f>
        <v>29</v>
      </c>
      <c r="AE1097">
        <f t="shared" si="98"/>
        <v>30018</v>
      </c>
      <c r="AF1097" t="str">
        <f t="shared" si="101"/>
        <v>item_30018_31</v>
      </c>
      <c r="AG1097">
        <f t="shared" si="99"/>
        <v>31</v>
      </c>
    </row>
    <row r="1098" spans="24:33">
      <c r="X1098">
        <f t="shared" si="96"/>
        <v>2018</v>
      </c>
      <c r="Y1098">
        <f t="shared" si="102"/>
        <v>18</v>
      </c>
      <c r="Z1098">
        <f t="shared" si="97"/>
        <v>59</v>
      </c>
      <c r="AA1098" cm="1">
        <f t="array" ref="AA1098">INT(_xlfn._xlws.FILTER($V$31:$V$50,$S$31:$S$50=$Y1098)*_xlfn._xlws.FILTER(N$27:N$86,$M$27:$M$86=$Z1098))</f>
        <v>326117</v>
      </c>
      <c r="AB1098" cm="1">
        <f t="array" ref="AB1098">_xlfn._xlws.FILTER(O$27:O$86,$M$27:$M$86=$Z1098)</f>
        <v>0.295</v>
      </c>
      <c r="AC1098" cm="1">
        <f t="array" ref="AC1098">_xlfn._xlws.FILTER(P$27:P$86,$M$27:$M$86=$Z1098)</f>
        <v>0.59</v>
      </c>
      <c r="AD1098" cm="1">
        <f t="array" ref="AD1098">INT(_xlfn._xlws.FILTER(Q$27:Q$86,$M$27:$M$86=$Z1098)*100)</f>
        <v>29</v>
      </c>
      <c r="AE1098">
        <f t="shared" si="98"/>
        <v>30018</v>
      </c>
      <c r="AF1098" t="str">
        <f t="shared" si="101"/>
        <v>item_30018_31</v>
      </c>
      <c r="AG1098">
        <f t="shared" si="99"/>
        <v>31</v>
      </c>
    </row>
    <row r="1099" spans="24:33">
      <c r="X1099">
        <f t="shared" si="96"/>
        <v>2018</v>
      </c>
      <c r="Y1099">
        <f t="shared" si="102"/>
        <v>18</v>
      </c>
      <c r="Z1099">
        <f t="shared" si="97"/>
        <v>60</v>
      </c>
      <c r="AA1099" cm="1">
        <f t="array" ref="AA1099">INT(_xlfn._xlws.FILTER($V$31:$V$50,$S$31:$S$50=$Y1099)*_xlfn._xlws.FILTER(N$27:N$86,$M$27:$M$86=$Z1099))</f>
        <v>331294</v>
      </c>
      <c r="AB1099" cm="1">
        <f t="array" ref="AB1099">_xlfn._xlws.FILTER(O$27:O$86,$M$27:$M$86=$Z1099)</f>
        <v>0.3</v>
      </c>
      <c r="AC1099" cm="1">
        <f t="array" ref="AC1099">_xlfn._xlws.FILTER(P$27:P$86,$M$27:$M$86=$Z1099)</f>
        <v>0.6</v>
      </c>
      <c r="AD1099" cm="1">
        <f t="array" ref="AD1099">INT(_xlfn._xlws.FILTER(Q$27:Q$86,$M$27:$M$86=$Z1099)*100)</f>
        <v>30</v>
      </c>
      <c r="AE1099">
        <f t="shared" si="98"/>
        <v>30018</v>
      </c>
      <c r="AF1099" t="str">
        <f t="shared" si="101"/>
        <v>item_30018_31</v>
      </c>
      <c r="AG1099">
        <f t="shared" si="99"/>
        <v>31</v>
      </c>
    </row>
    <row r="1100" spans="24:33">
      <c r="X1100">
        <f t="shared" si="96"/>
        <v>2019</v>
      </c>
      <c r="Y1100">
        <f t="shared" si="102"/>
        <v>19</v>
      </c>
      <c r="Z1100">
        <f t="shared" si="97"/>
        <v>1</v>
      </c>
      <c r="AA1100" cm="1">
        <f t="array" ref="AA1100">INT(_xlfn._xlws.FILTER($V$31:$V$50,$S$31:$S$50=$Y1100)*_xlfn._xlws.FILTER(N$27:N$86,$M$27:$M$86=$Z1100))</f>
        <v>11176</v>
      </c>
      <c r="AB1100" cm="1">
        <f t="array" ref="AB1100">_xlfn._xlws.FILTER(O$27:O$86,$M$27:$M$86=$Z1100)</f>
        <v>0.005</v>
      </c>
      <c r="AC1100" cm="1">
        <f t="array" ref="AC1100">_xlfn._xlws.FILTER(P$27:P$86,$M$27:$M$86=$Z1100)</f>
        <v>0.01</v>
      </c>
      <c r="AD1100" cm="1">
        <f t="array" ref="AD1100">INT(_xlfn._xlws.FILTER(Q$27:Q$86,$M$27:$M$86=$Z1100)*100)</f>
        <v>0</v>
      </c>
      <c r="AE1100">
        <f t="shared" si="98"/>
        <v>30019</v>
      </c>
      <c r="AF1100" t="str">
        <f t="shared" si="101"/>
        <v>item_30019_5</v>
      </c>
      <c r="AG1100">
        <f t="shared" si="99"/>
        <v>5</v>
      </c>
    </row>
    <row r="1101" spans="24:33">
      <c r="X1101">
        <f t="shared" si="96"/>
        <v>2019</v>
      </c>
      <c r="Y1101">
        <f t="shared" si="102"/>
        <v>19</v>
      </c>
      <c r="Z1101">
        <f t="shared" si="97"/>
        <v>2</v>
      </c>
      <c r="AA1101" cm="1">
        <f t="array" ref="AA1101">INT(_xlfn._xlws.FILTER($V$31:$V$50,$S$31:$S$50=$Y1101)*_xlfn._xlws.FILTER(N$27:N$86,$M$27:$M$86=$Z1101))</f>
        <v>13411</v>
      </c>
      <c r="AB1101" cm="1">
        <f t="array" ref="AB1101">_xlfn._xlws.FILTER(O$27:O$86,$M$27:$M$86=$Z1101)</f>
        <v>0.01</v>
      </c>
      <c r="AC1101" cm="1">
        <f t="array" ref="AC1101">_xlfn._xlws.FILTER(P$27:P$86,$M$27:$M$86=$Z1101)</f>
        <v>0.02</v>
      </c>
      <c r="AD1101" cm="1">
        <f t="array" ref="AD1101">INT(_xlfn._xlws.FILTER(Q$27:Q$86,$M$27:$M$86=$Z1101)*100)</f>
        <v>1</v>
      </c>
      <c r="AE1101">
        <f t="shared" si="98"/>
        <v>30019</v>
      </c>
      <c r="AF1101" t="str">
        <f t="shared" si="101"/>
        <v>item_30019_5</v>
      </c>
      <c r="AG1101">
        <f t="shared" si="99"/>
        <v>5</v>
      </c>
    </row>
    <row r="1102" spans="24:33">
      <c r="X1102">
        <f t="shared" si="96"/>
        <v>2019</v>
      </c>
      <c r="Y1102">
        <f t="shared" si="102"/>
        <v>19</v>
      </c>
      <c r="Z1102">
        <f t="shared" si="97"/>
        <v>3</v>
      </c>
      <c r="AA1102" cm="1">
        <f t="array" ref="AA1102">INT(_xlfn._xlws.FILTER($V$31:$V$50,$S$31:$S$50=$Y1102)*_xlfn._xlws.FILTER(N$27:N$86,$M$27:$M$86=$Z1102))</f>
        <v>15647</v>
      </c>
      <c r="AB1102" cm="1">
        <f t="array" ref="AB1102">_xlfn._xlws.FILTER(O$27:O$86,$M$27:$M$86=$Z1102)</f>
        <v>0.015</v>
      </c>
      <c r="AC1102" cm="1">
        <f t="array" ref="AC1102">_xlfn._xlws.FILTER(P$27:P$86,$M$27:$M$86=$Z1102)</f>
        <v>0.03</v>
      </c>
      <c r="AD1102" cm="1">
        <f t="array" ref="AD1102">INT(_xlfn._xlws.FILTER(Q$27:Q$86,$M$27:$M$86=$Z1102)*100)</f>
        <v>1</v>
      </c>
      <c r="AE1102">
        <f t="shared" si="98"/>
        <v>30019</v>
      </c>
      <c r="AF1102" t="str">
        <f t="shared" si="101"/>
        <v>item_30019_5</v>
      </c>
      <c r="AG1102">
        <f t="shared" si="99"/>
        <v>5</v>
      </c>
    </row>
    <row r="1103" spans="24:33">
      <c r="X1103">
        <f t="shared" si="96"/>
        <v>2019</v>
      </c>
      <c r="Y1103">
        <f t="shared" si="102"/>
        <v>19</v>
      </c>
      <c r="Z1103">
        <f t="shared" si="97"/>
        <v>4</v>
      </c>
      <c r="AA1103" cm="1">
        <f t="array" ref="AA1103">INT(_xlfn._xlws.FILTER($V$31:$V$50,$S$31:$S$50=$Y1103)*_xlfn._xlws.FILTER(N$27:N$86,$M$27:$M$86=$Z1103))</f>
        <v>17882</v>
      </c>
      <c r="AB1103" cm="1">
        <f t="array" ref="AB1103">_xlfn._xlws.FILTER(O$27:O$86,$M$27:$M$86=$Z1103)</f>
        <v>0.02</v>
      </c>
      <c r="AC1103" cm="1">
        <f t="array" ref="AC1103">_xlfn._xlws.FILTER(P$27:P$86,$M$27:$M$86=$Z1103)</f>
        <v>0.04</v>
      </c>
      <c r="AD1103" cm="1">
        <f t="array" ref="AD1103">INT(_xlfn._xlws.FILTER(Q$27:Q$86,$M$27:$M$86=$Z1103)*100)</f>
        <v>2</v>
      </c>
      <c r="AE1103">
        <f t="shared" si="98"/>
        <v>30019</v>
      </c>
      <c r="AF1103" t="str">
        <f t="shared" si="101"/>
        <v>item_30019_5</v>
      </c>
      <c r="AG1103">
        <f t="shared" si="99"/>
        <v>5</v>
      </c>
    </row>
    <row r="1104" spans="24:33">
      <c r="X1104">
        <f t="shared" si="96"/>
        <v>2019</v>
      </c>
      <c r="Y1104">
        <f t="shared" si="102"/>
        <v>19</v>
      </c>
      <c r="Z1104">
        <f t="shared" si="97"/>
        <v>5</v>
      </c>
      <c r="AA1104" cm="1">
        <f t="array" ref="AA1104">INT(_xlfn._xlws.FILTER($V$31:$V$50,$S$31:$S$50=$Y1104)*_xlfn._xlws.FILTER(N$27:N$86,$M$27:$M$86=$Z1104))</f>
        <v>20117</v>
      </c>
      <c r="AB1104" cm="1">
        <f t="array" ref="AB1104">_xlfn._xlws.FILTER(O$27:O$86,$M$27:$M$86=$Z1104)</f>
        <v>0.025</v>
      </c>
      <c r="AC1104" cm="1">
        <f t="array" ref="AC1104">_xlfn._xlws.FILTER(P$27:P$86,$M$27:$M$86=$Z1104)</f>
        <v>0.05</v>
      </c>
      <c r="AD1104" cm="1">
        <f t="array" ref="AD1104">INT(_xlfn._xlws.FILTER(Q$27:Q$86,$M$27:$M$86=$Z1104)*100)</f>
        <v>2</v>
      </c>
      <c r="AE1104">
        <f t="shared" si="98"/>
        <v>30019</v>
      </c>
      <c r="AF1104" t="str">
        <f t="shared" si="101"/>
        <v>item_30019_5</v>
      </c>
      <c r="AG1104">
        <f t="shared" si="99"/>
        <v>5</v>
      </c>
    </row>
    <row r="1105" spans="24:33">
      <c r="X1105">
        <f t="shared" ref="X1105:X1168" si="103">X1045+1</f>
        <v>2019</v>
      </c>
      <c r="Y1105">
        <f t="shared" si="102"/>
        <v>19</v>
      </c>
      <c r="Z1105">
        <f t="shared" ref="Z1105:Z1168" si="104">Z1045</f>
        <v>6</v>
      </c>
      <c r="AA1105" cm="1">
        <f t="array" ref="AA1105">INT(_xlfn._xlws.FILTER($V$31:$V$50,$S$31:$S$50=$Y1105)*_xlfn._xlws.FILTER(N$27:N$86,$M$27:$M$86=$Z1105))</f>
        <v>22352</v>
      </c>
      <c r="AB1105" cm="1">
        <f t="array" ref="AB1105">_xlfn._xlws.FILTER(O$27:O$86,$M$27:$M$86=$Z1105)</f>
        <v>0.03</v>
      </c>
      <c r="AC1105" cm="1">
        <f t="array" ref="AC1105">_xlfn._xlws.FILTER(P$27:P$86,$M$27:$M$86=$Z1105)</f>
        <v>0.06</v>
      </c>
      <c r="AD1105" cm="1">
        <f t="array" ref="AD1105">INT(_xlfn._xlws.FILTER(Q$27:Q$86,$M$27:$M$86=$Z1105)*100)</f>
        <v>3</v>
      </c>
      <c r="AE1105">
        <f t="shared" ref="AE1105:AE1168" si="105">AE1045+1</f>
        <v>30019</v>
      </c>
      <c r="AF1105" t="str">
        <f t="shared" si="101"/>
        <v>item_30019_7</v>
      </c>
      <c r="AG1105">
        <f t="shared" ref="AG1105:AG1168" si="106">AG1045</f>
        <v>7</v>
      </c>
    </row>
    <row r="1106" spans="24:33">
      <c r="X1106">
        <f t="shared" si="103"/>
        <v>2019</v>
      </c>
      <c r="Y1106">
        <f t="shared" ref="Y1106:Y1137" si="107">Y1046+1</f>
        <v>19</v>
      </c>
      <c r="Z1106">
        <f t="shared" si="104"/>
        <v>7</v>
      </c>
      <c r="AA1106" cm="1">
        <f t="array" ref="AA1106">INT(_xlfn._xlws.FILTER($V$31:$V$50,$S$31:$S$50=$Y1106)*_xlfn._xlws.FILTER(N$27:N$86,$M$27:$M$86=$Z1106))</f>
        <v>24588</v>
      </c>
      <c r="AB1106" cm="1">
        <f t="array" ref="AB1106">_xlfn._xlws.FILTER(O$27:O$86,$M$27:$M$86=$Z1106)</f>
        <v>0.035</v>
      </c>
      <c r="AC1106" cm="1">
        <f t="array" ref="AC1106">_xlfn._xlws.FILTER(P$27:P$86,$M$27:$M$86=$Z1106)</f>
        <v>0.07</v>
      </c>
      <c r="AD1106" cm="1">
        <f t="array" ref="AD1106">INT(_xlfn._xlws.FILTER(Q$27:Q$86,$M$27:$M$86=$Z1106)*100)</f>
        <v>3</v>
      </c>
      <c r="AE1106">
        <f t="shared" si="105"/>
        <v>30019</v>
      </c>
      <c r="AF1106" t="str">
        <f t="shared" si="101"/>
        <v>item_30019_7</v>
      </c>
      <c r="AG1106">
        <f t="shared" si="106"/>
        <v>7</v>
      </c>
    </row>
    <row r="1107" spans="24:33">
      <c r="X1107">
        <f t="shared" si="103"/>
        <v>2019</v>
      </c>
      <c r="Y1107">
        <f t="shared" si="107"/>
        <v>19</v>
      </c>
      <c r="Z1107">
        <f t="shared" si="104"/>
        <v>8</v>
      </c>
      <c r="AA1107" cm="1">
        <f t="array" ref="AA1107">INT(_xlfn._xlws.FILTER($V$31:$V$50,$S$31:$S$50=$Y1107)*_xlfn._xlws.FILTER(N$27:N$86,$M$27:$M$86=$Z1107))</f>
        <v>26823</v>
      </c>
      <c r="AB1107" cm="1">
        <f t="array" ref="AB1107">_xlfn._xlws.FILTER(O$27:O$86,$M$27:$M$86=$Z1107)</f>
        <v>0.04</v>
      </c>
      <c r="AC1107" cm="1">
        <f t="array" ref="AC1107">_xlfn._xlws.FILTER(P$27:P$86,$M$27:$M$86=$Z1107)</f>
        <v>0.08</v>
      </c>
      <c r="AD1107" cm="1">
        <f t="array" ref="AD1107">INT(_xlfn._xlws.FILTER(Q$27:Q$86,$M$27:$M$86=$Z1107)*100)</f>
        <v>4</v>
      </c>
      <c r="AE1107">
        <f t="shared" si="105"/>
        <v>30019</v>
      </c>
      <c r="AF1107" t="str">
        <f t="shared" si="101"/>
        <v>item_30019_7</v>
      </c>
      <c r="AG1107">
        <f t="shared" si="106"/>
        <v>7</v>
      </c>
    </row>
    <row r="1108" spans="24:33">
      <c r="X1108">
        <f t="shared" si="103"/>
        <v>2019</v>
      </c>
      <c r="Y1108">
        <f t="shared" si="107"/>
        <v>19</v>
      </c>
      <c r="Z1108">
        <f t="shared" si="104"/>
        <v>9</v>
      </c>
      <c r="AA1108" cm="1">
        <f t="array" ref="AA1108">INT(_xlfn._xlws.FILTER($V$31:$V$50,$S$31:$S$50=$Y1108)*_xlfn._xlws.FILTER(N$27:N$86,$M$27:$M$86=$Z1108))</f>
        <v>29058</v>
      </c>
      <c r="AB1108" cm="1">
        <f t="array" ref="AB1108">_xlfn._xlws.FILTER(O$27:O$86,$M$27:$M$86=$Z1108)</f>
        <v>0.045</v>
      </c>
      <c r="AC1108" cm="1">
        <f t="array" ref="AC1108">_xlfn._xlws.FILTER(P$27:P$86,$M$27:$M$86=$Z1108)</f>
        <v>0.09</v>
      </c>
      <c r="AD1108" cm="1">
        <f t="array" ref="AD1108">INT(_xlfn._xlws.FILTER(Q$27:Q$86,$M$27:$M$86=$Z1108)*100)</f>
        <v>4</v>
      </c>
      <c r="AE1108">
        <f t="shared" si="105"/>
        <v>30019</v>
      </c>
      <c r="AF1108" t="str">
        <f t="shared" si="101"/>
        <v>item_30019_7</v>
      </c>
      <c r="AG1108">
        <f t="shared" si="106"/>
        <v>7</v>
      </c>
    </row>
    <row r="1109" spans="24:33">
      <c r="X1109">
        <f t="shared" si="103"/>
        <v>2019</v>
      </c>
      <c r="Y1109">
        <f t="shared" si="107"/>
        <v>19</v>
      </c>
      <c r="Z1109">
        <f t="shared" si="104"/>
        <v>10</v>
      </c>
      <c r="AA1109" cm="1">
        <f t="array" ref="AA1109">INT(_xlfn._xlws.FILTER($V$31:$V$50,$S$31:$S$50=$Y1109)*_xlfn._xlws.FILTER(N$27:N$86,$M$27:$M$86=$Z1109))</f>
        <v>31294</v>
      </c>
      <c r="AB1109" cm="1">
        <f t="array" ref="AB1109">_xlfn._xlws.FILTER(O$27:O$86,$M$27:$M$86=$Z1109)</f>
        <v>0.05</v>
      </c>
      <c r="AC1109" cm="1">
        <f t="array" ref="AC1109">_xlfn._xlws.FILTER(P$27:P$86,$M$27:$M$86=$Z1109)</f>
        <v>0.1</v>
      </c>
      <c r="AD1109" cm="1">
        <f t="array" ref="AD1109">INT(_xlfn._xlws.FILTER(Q$27:Q$86,$M$27:$M$86=$Z1109)*100)</f>
        <v>5</v>
      </c>
      <c r="AE1109">
        <f t="shared" si="105"/>
        <v>30019</v>
      </c>
      <c r="AF1109" t="str">
        <f t="shared" ref="AF1109:AF1172" si="108">"item_"&amp;AE1109&amp;"_"&amp;AG1109</f>
        <v>item_30019_7</v>
      </c>
      <c r="AG1109">
        <f t="shared" si="106"/>
        <v>7</v>
      </c>
    </row>
    <row r="1110" spans="24:33">
      <c r="X1110">
        <f t="shared" si="103"/>
        <v>2019</v>
      </c>
      <c r="Y1110">
        <f t="shared" si="107"/>
        <v>19</v>
      </c>
      <c r="Z1110">
        <f t="shared" si="104"/>
        <v>11</v>
      </c>
      <c r="AA1110" cm="1">
        <f t="array" ref="AA1110">INT(_xlfn._xlws.FILTER($V$31:$V$50,$S$31:$S$50=$Y1110)*_xlfn._xlws.FILTER(N$27:N$86,$M$27:$M$86=$Z1110))</f>
        <v>33529</v>
      </c>
      <c r="AB1110" cm="1">
        <f t="array" ref="AB1110">_xlfn._xlws.FILTER(O$27:O$86,$M$27:$M$86=$Z1110)</f>
        <v>0.055</v>
      </c>
      <c r="AC1110" cm="1">
        <f t="array" ref="AC1110">_xlfn._xlws.FILTER(P$27:P$86,$M$27:$M$86=$Z1110)</f>
        <v>0.11</v>
      </c>
      <c r="AD1110" cm="1">
        <f t="array" ref="AD1110">INT(_xlfn._xlws.FILTER(Q$27:Q$86,$M$27:$M$86=$Z1110)*100)</f>
        <v>5</v>
      </c>
      <c r="AE1110">
        <f t="shared" si="105"/>
        <v>30019</v>
      </c>
      <c r="AF1110" t="str">
        <f t="shared" si="108"/>
        <v>item_30019_9</v>
      </c>
      <c r="AG1110">
        <f t="shared" si="106"/>
        <v>9</v>
      </c>
    </row>
    <row r="1111" spans="24:33">
      <c r="X1111">
        <f t="shared" si="103"/>
        <v>2019</v>
      </c>
      <c r="Y1111">
        <f t="shared" si="107"/>
        <v>19</v>
      </c>
      <c r="Z1111">
        <f t="shared" si="104"/>
        <v>12</v>
      </c>
      <c r="AA1111" cm="1">
        <f t="array" ref="AA1111">INT(_xlfn._xlws.FILTER($V$31:$V$50,$S$31:$S$50=$Y1111)*_xlfn._xlws.FILTER(N$27:N$86,$M$27:$M$86=$Z1111))</f>
        <v>35764</v>
      </c>
      <c r="AB1111" cm="1">
        <f t="array" ref="AB1111">_xlfn._xlws.FILTER(O$27:O$86,$M$27:$M$86=$Z1111)</f>
        <v>0.06</v>
      </c>
      <c r="AC1111" cm="1">
        <f t="array" ref="AC1111">_xlfn._xlws.FILTER(P$27:P$86,$M$27:$M$86=$Z1111)</f>
        <v>0.12</v>
      </c>
      <c r="AD1111" cm="1">
        <f t="array" ref="AD1111">INT(_xlfn._xlws.FILTER(Q$27:Q$86,$M$27:$M$86=$Z1111)*100)</f>
        <v>6</v>
      </c>
      <c r="AE1111">
        <f t="shared" si="105"/>
        <v>30019</v>
      </c>
      <c r="AF1111" t="str">
        <f t="shared" si="108"/>
        <v>item_30019_9</v>
      </c>
      <c r="AG1111">
        <f t="shared" si="106"/>
        <v>9</v>
      </c>
    </row>
    <row r="1112" spans="24:33">
      <c r="X1112">
        <f t="shared" si="103"/>
        <v>2019</v>
      </c>
      <c r="Y1112">
        <f t="shared" si="107"/>
        <v>19</v>
      </c>
      <c r="Z1112">
        <f t="shared" si="104"/>
        <v>13</v>
      </c>
      <c r="AA1112" cm="1">
        <f t="array" ref="AA1112">INT(_xlfn._xlws.FILTER($V$31:$V$50,$S$31:$S$50=$Y1112)*_xlfn._xlws.FILTER(N$27:N$86,$M$27:$M$86=$Z1112))</f>
        <v>38000</v>
      </c>
      <c r="AB1112" cm="1">
        <f t="array" ref="AB1112">_xlfn._xlws.FILTER(O$27:O$86,$M$27:$M$86=$Z1112)</f>
        <v>0.065</v>
      </c>
      <c r="AC1112" cm="1">
        <f t="array" ref="AC1112">_xlfn._xlws.FILTER(P$27:P$86,$M$27:$M$86=$Z1112)</f>
        <v>0.13</v>
      </c>
      <c r="AD1112" cm="1">
        <f t="array" ref="AD1112">INT(_xlfn._xlws.FILTER(Q$27:Q$86,$M$27:$M$86=$Z1112)*100)</f>
        <v>6</v>
      </c>
      <c r="AE1112">
        <f t="shared" si="105"/>
        <v>30019</v>
      </c>
      <c r="AF1112" t="str">
        <f t="shared" si="108"/>
        <v>item_30019_9</v>
      </c>
      <c r="AG1112">
        <f t="shared" si="106"/>
        <v>9</v>
      </c>
    </row>
    <row r="1113" spans="24:33">
      <c r="X1113">
        <f t="shared" si="103"/>
        <v>2019</v>
      </c>
      <c r="Y1113">
        <f t="shared" si="107"/>
        <v>19</v>
      </c>
      <c r="Z1113">
        <f t="shared" si="104"/>
        <v>14</v>
      </c>
      <c r="AA1113" cm="1">
        <f t="array" ref="AA1113">INT(_xlfn._xlws.FILTER($V$31:$V$50,$S$31:$S$50=$Y1113)*_xlfn._xlws.FILTER(N$27:N$86,$M$27:$M$86=$Z1113))</f>
        <v>40235</v>
      </c>
      <c r="AB1113" cm="1">
        <f t="array" ref="AB1113">_xlfn._xlws.FILTER(O$27:O$86,$M$27:$M$86=$Z1113)</f>
        <v>0.07</v>
      </c>
      <c r="AC1113" cm="1">
        <f t="array" ref="AC1113">_xlfn._xlws.FILTER(P$27:P$86,$M$27:$M$86=$Z1113)</f>
        <v>0.14</v>
      </c>
      <c r="AD1113" cm="1">
        <f t="array" ref="AD1113">INT(_xlfn._xlws.FILTER(Q$27:Q$86,$M$27:$M$86=$Z1113)*100)</f>
        <v>7</v>
      </c>
      <c r="AE1113">
        <f t="shared" si="105"/>
        <v>30019</v>
      </c>
      <c r="AF1113" t="str">
        <f t="shared" si="108"/>
        <v>item_30019_9</v>
      </c>
      <c r="AG1113">
        <f t="shared" si="106"/>
        <v>9</v>
      </c>
    </row>
    <row r="1114" spans="24:33">
      <c r="X1114">
        <f t="shared" si="103"/>
        <v>2019</v>
      </c>
      <c r="Y1114">
        <f t="shared" si="107"/>
        <v>19</v>
      </c>
      <c r="Z1114">
        <f t="shared" si="104"/>
        <v>15</v>
      </c>
      <c r="AA1114" cm="1">
        <f t="array" ref="AA1114">INT(_xlfn._xlws.FILTER($V$31:$V$50,$S$31:$S$50=$Y1114)*_xlfn._xlws.FILTER(N$27:N$86,$M$27:$M$86=$Z1114))</f>
        <v>42470</v>
      </c>
      <c r="AB1114" cm="1">
        <f t="array" ref="AB1114">_xlfn._xlws.FILTER(O$27:O$86,$M$27:$M$86=$Z1114)</f>
        <v>0.075</v>
      </c>
      <c r="AC1114" cm="1">
        <f t="array" ref="AC1114">_xlfn._xlws.FILTER(P$27:P$86,$M$27:$M$86=$Z1114)</f>
        <v>0.15</v>
      </c>
      <c r="AD1114" cm="1">
        <f t="array" ref="AD1114">INT(_xlfn._xlws.FILTER(Q$27:Q$86,$M$27:$M$86=$Z1114)*100)</f>
        <v>7</v>
      </c>
      <c r="AE1114">
        <f t="shared" si="105"/>
        <v>30019</v>
      </c>
      <c r="AF1114" t="str">
        <f t="shared" si="108"/>
        <v>item_30019_9</v>
      </c>
      <c r="AG1114">
        <f t="shared" si="106"/>
        <v>9</v>
      </c>
    </row>
    <row r="1115" spans="24:33">
      <c r="X1115">
        <f t="shared" si="103"/>
        <v>2019</v>
      </c>
      <c r="Y1115">
        <f t="shared" si="107"/>
        <v>19</v>
      </c>
      <c r="Z1115">
        <f t="shared" si="104"/>
        <v>16</v>
      </c>
      <c r="AA1115" cm="1">
        <f t="array" ref="AA1115">INT(_xlfn._xlws.FILTER($V$31:$V$50,$S$31:$S$50=$Y1115)*_xlfn._xlws.FILTER(N$27:N$86,$M$27:$M$86=$Z1115))</f>
        <v>44705</v>
      </c>
      <c r="AB1115" cm="1">
        <f t="array" ref="AB1115">_xlfn._xlws.FILTER(O$27:O$86,$M$27:$M$86=$Z1115)</f>
        <v>0.08</v>
      </c>
      <c r="AC1115" cm="1">
        <f t="array" ref="AC1115">_xlfn._xlws.FILTER(P$27:P$86,$M$27:$M$86=$Z1115)</f>
        <v>0.16</v>
      </c>
      <c r="AD1115" cm="1">
        <f t="array" ref="AD1115">INT(_xlfn._xlws.FILTER(Q$27:Q$86,$M$27:$M$86=$Z1115)*100)</f>
        <v>8</v>
      </c>
      <c r="AE1115">
        <f t="shared" si="105"/>
        <v>30019</v>
      </c>
      <c r="AF1115" t="str">
        <f t="shared" si="108"/>
        <v>item_30019_11</v>
      </c>
      <c r="AG1115">
        <f t="shared" si="106"/>
        <v>11</v>
      </c>
    </row>
    <row r="1116" spans="24:33">
      <c r="X1116">
        <f t="shared" si="103"/>
        <v>2019</v>
      </c>
      <c r="Y1116">
        <f t="shared" si="107"/>
        <v>19</v>
      </c>
      <c r="Z1116">
        <f t="shared" si="104"/>
        <v>17</v>
      </c>
      <c r="AA1116" cm="1">
        <f t="array" ref="AA1116">INT(_xlfn._xlws.FILTER($V$31:$V$50,$S$31:$S$50=$Y1116)*_xlfn._xlws.FILTER(N$27:N$86,$M$27:$M$86=$Z1116))</f>
        <v>46941</v>
      </c>
      <c r="AB1116" cm="1">
        <f t="array" ref="AB1116">_xlfn._xlws.FILTER(O$27:O$86,$M$27:$M$86=$Z1116)</f>
        <v>0.085</v>
      </c>
      <c r="AC1116" cm="1">
        <f t="array" ref="AC1116">_xlfn._xlws.FILTER(P$27:P$86,$M$27:$M$86=$Z1116)</f>
        <v>0.17</v>
      </c>
      <c r="AD1116" cm="1">
        <f t="array" ref="AD1116">INT(_xlfn._xlws.FILTER(Q$27:Q$86,$M$27:$M$86=$Z1116)*100)</f>
        <v>8</v>
      </c>
      <c r="AE1116">
        <f t="shared" si="105"/>
        <v>30019</v>
      </c>
      <c r="AF1116" t="str">
        <f t="shared" si="108"/>
        <v>item_30019_11</v>
      </c>
      <c r="AG1116">
        <f t="shared" si="106"/>
        <v>11</v>
      </c>
    </row>
    <row r="1117" spans="24:33">
      <c r="X1117">
        <f t="shared" si="103"/>
        <v>2019</v>
      </c>
      <c r="Y1117">
        <f t="shared" si="107"/>
        <v>19</v>
      </c>
      <c r="Z1117">
        <f t="shared" si="104"/>
        <v>18</v>
      </c>
      <c r="AA1117" cm="1">
        <f t="array" ref="AA1117">INT(_xlfn._xlws.FILTER($V$31:$V$50,$S$31:$S$50=$Y1117)*_xlfn._xlws.FILTER(N$27:N$86,$M$27:$M$86=$Z1117))</f>
        <v>49176</v>
      </c>
      <c r="AB1117" cm="1">
        <f t="array" ref="AB1117">_xlfn._xlws.FILTER(O$27:O$86,$M$27:$M$86=$Z1117)</f>
        <v>0.09</v>
      </c>
      <c r="AC1117" cm="1">
        <f t="array" ref="AC1117">_xlfn._xlws.FILTER(P$27:P$86,$M$27:$M$86=$Z1117)</f>
        <v>0.18</v>
      </c>
      <c r="AD1117" cm="1">
        <f t="array" ref="AD1117">INT(_xlfn._xlws.FILTER(Q$27:Q$86,$M$27:$M$86=$Z1117)*100)</f>
        <v>9</v>
      </c>
      <c r="AE1117">
        <f t="shared" si="105"/>
        <v>30019</v>
      </c>
      <c r="AF1117" t="str">
        <f t="shared" si="108"/>
        <v>item_30019_11</v>
      </c>
      <c r="AG1117">
        <f t="shared" si="106"/>
        <v>11</v>
      </c>
    </row>
    <row r="1118" spans="24:33">
      <c r="X1118">
        <f t="shared" si="103"/>
        <v>2019</v>
      </c>
      <c r="Y1118">
        <f t="shared" si="107"/>
        <v>19</v>
      </c>
      <c r="Z1118">
        <f t="shared" si="104"/>
        <v>19</v>
      </c>
      <c r="AA1118" cm="1">
        <f t="array" ref="AA1118">INT(_xlfn._xlws.FILTER($V$31:$V$50,$S$31:$S$50=$Y1118)*_xlfn._xlws.FILTER(N$27:N$86,$M$27:$M$86=$Z1118))</f>
        <v>51411</v>
      </c>
      <c r="AB1118" cm="1">
        <f t="array" ref="AB1118">_xlfn._xlws.FILTER(O$27:O$86,$M$27:$M$86=$Z1118)</f>
        <v>0.095</v>
      </c>
      <c r="AC1118" cm="1">
        <f t="array" ref="AC1118">_xlfn._xlws.FILTER(P$27:P$86,$M$27:$M$86=$Z1118)</f>
        <v>0.19</v>
      </c>
      <c r="AD1118" cm="1">
        <f t="array" ref="AD1118">INT(_xlfn._xlws.FILTER(Q$27:Q$86,$M$27:$M$86=$Z1118)*100)</f>
        <v>9</v>
      </c>
      <c r="AE1118">
        <f t="shared" si="105"/>
        <v>30019</v>
      </c>
      <c r="AF1118" t="str">
        <f t="shared" si="108"/>
        <v>item_30019_11</v>
      </c>
      <c r="AG1118">
        <f t="shared" si="106"/>
        <v>11</v>
      </c>
    </row>
    <row r="1119" spans="24:33">
      <c r="X1119">
        <f t="shared" si="103"/>
        <v>2019</v>
      </c>
      <c r="Y1119">
        <f t="shared" si="107"/>
        <v>19</v>
      </c>
      <c r="Z1119">
        <f t="shared" si="104"/>
        <v>20</v>
      </c>
      <c r="AA1119" cm="1">
        <f t="array" ref="AA1119">INT(_xlfn._xlws.FILTER($V$31:$V$50,$S$31:$S$50=$Y1119)*_xlfn._xlws.FILTER(N$27:N$86,$M$27:$M$86=$Z1119))</f>
        <v>53647</v>
      </c>
      <c r="AB1119" cm="1">
        <f t="array" ref="AB1119">_xlfn._xlws.FILTER(O$27:O$86,$M$27:$M$86=$Z1119)</f>
        <v>0.1</v>
      </c>
      <c r="AC1119" cm="1">
        <f t="array" ref="AC1119">_xlfn._xlws.FILTER(P$27:P$86,$M$27:$M$86=$Z1119)</f>
        <v>0.2</v>
      </c>
      <c r="AD1119" cm="1">
        <f t="array" ref="AD1119">INT(_xlfn._xlws.FILTER(Q$27:Q$86,$M$27:$M$86=$Z1119)*100)</f>
        <v>10</v>
      </c>
      <c r="AE1119">
        <f t="shared" si="105"/>
        <v>30019</v>
      </c>
      <c r="AF1119" t="str">
        <f t="shared" si="108"/>
        <v>item_30019_11</v>
      </c>
      <c r="AG1119">
        <f t="shared" si="106"/>
        <v>11</v>
      </c>
    </row>
    <row r="1120" spans="24:33">
      <c r="X1120">
        <f t="shared" si="103"/>
        <v>2019</v>
      </c>
      <c r="Y1120">
        <f t="shared" si="107"/>
        <v>19</v>
      </c>
      <c r="Z1120">
        <f t="shared" si="104"/>
        <v>21</v>
      </c>
      <c r="AA1120" cm="1">
        <f t="array" ref="AA1120">INT(_xlfn._xlws.FILTER($V$31:$V$50,$S$31:$S$50=$Y1120)*_xlfn._xlws.FILTER(N$27:N$86,$M$27:$M$86=$Z1120))</f>
        <v>55882</v>
      </c>
      <c r="AB1120" cm="1">
        <f t="array" ref="AB1120">_xlfn._xlws.FILTER(O$27:O$86,$M$27:$M$86=$Z1120)</f>
        <v>0.105</v>
      </c>
      <c r="AC1120" cm="1">
        <f t="array" ref="AC1120">_xlfn._xlws.FILTER(P$27:P$86,$M$27:$M$86=$Z1120)</f>
        <v>0.21</v>
      </c>
      <c r="AD1120" cm="1">
        <f t="array" ref="AD1120">INT(_xlfn._xlws.FILTER(Q$27:Q$86,$M$27:$M$86=$Z1120)*100)</f>
        <v>10</v>
      </c>
      <c r="AE1120">
        <f t="shared" si="105"/>
        <v>30019</v>
      </c>
      <c r="AF1120" t="str">
        <f t="shared" si="108"/>
        <v>item_30019_13</v>
      </c>
      <c r="AG1120">
        <f t="shared" si="106"/>
        <v>13</v>
      </c>
    </row>
    <row r="1121" spans="24:33">
      <c r="X1121">
        <f t="shared" si="103"/>
        <v>2019</v>
      </c>
      <c r="Y1121">
        <f t="shared" si="107"/>
        <v>19</v>
      </c>
      <c r="Z1121">
        <f t="shared" si="104"/>
        <v>22</v>
      </c>
      <c r="AA1121" cm="1">
        <f t="array" ref="AA1121">INT(_xlfn._xlws.FILTER($V$31:$V$50,$S$31:$S$50=$Y1121)*_xlfn._xlws.FILTER(N$27:N$86,$M$27:$M$86=$Z1121))</f>
        <v>58117</v>
      </c>
      <c r="AB1121" cm="1">
        <f t="array" ref="AB1121">_xlfn._xlws.FILTER(O$27:O$86,$M$27:$M$86=$Z1121)</f>
        <v>0.11</v>
      </c>
      <c r="AC1121" cm="1">
        <f t="array" ref="AC1121">_xlfn._xlws.FILTER(P$27:P$86,$M$27:$M$86=$Z1121)</f>
        <v>0.22</v>
      </c>
      <c r="AD1121" cm="1">
        <f t="array" ref="AD1121">INT(_xlfn._xlws.FILTER(Q$27:Q$86,$M$27:$M$86=$Z1121)*100)</f>
        <v>11</v>
      </c>
      <c r="AE1121">
        <f t="shared" si="105"/>
        <v>30019</v>
      </c>
      <c r="AF1121" t="str">
        <f t="shared" si="108"/>
        <v>item_30019_13</v>
      </c>
      <c r="AG1121">
        <f t="shared" si="106"/>
        <v>13</v>
      </c>
    </row>
    <row r="1122" spans="24:33">
      <c r="X1122">
        <f t="shared" si="103"/>
        <v>2019</v>
      </c>
      <c r="Y1122">
        <f t="shared" si="107"/>
        <v>19</v>
      </c>
      <c r="Z1122">
        <f t="shared" si="104"/>
        <v>23</v>
      </c>
      <c r="AA1122" cm="1">
        <f t="array" ref="AA1122">INT(_xlfn._xlws.FILTER($V$31:$V$50,$S$31:$S$50=$Y1122)*_xlfn._xlws.FILTER(N$27:N$86,$M$27:$M$86=$Z1122))</f>
        <v>60352</v>
      </c>
      <c r="AB1122" cm="1">
        <f t="array" ref="AB1122">_xlfn._xlws.FILTER(O$27:O$86,$M$27:$M$86=$Z1122)</f>
        <v>0.115</v>
      </c>
      <c r="AC1122" cm="1">
        <f t="array" ref="AC1122">_xlfn._xlws.FILTER(P$27:P$86,$M$27:$M$86=$Z1122)</f>
        <v>0.23</v>
      </c>
      <c r="AD1122" cm="1">
        <f t="array" ref="AD1122">INT(_xlfn._xlws.FILTER(Q$27:Q$86,$M$27:$M$86=$Z1122)*100)</f>
        <v>11</v>
      </c>
      <c r="AE1122">
        <f t="shared" si="105"/>
        <v>30019</v>
      </c>
      <c r="AF1122" t="str">
        <f t="shared" si="108"/>
        <v>item_30019_13</v>
      </c>
      <c r="AG1122">
        <f t="shared" si="106"/>
        <v>13</v>
      </c>
    </row>
    <row r="1123" spans="24:33">
      <c r="X1123">
        <f t="shared" si="103"/>
        <v>2019</v>
      </c>
      <c r="Y1123">
        <f t="shared" si="107"/>
        <v>19</v>
      </c>
      <c r="Z1123">
        <f t="shared" si="104"/>
        <v>24</v>
      </c>
      <c r="AA1123" cm="1">
        <f t="array" ref="AA1123">INT(_xlfn._xlws.FILTER($V$31:$V$50,$S$31:$S$50=$Y1123)*_xlfn._xlws.FILTER(N$27:N$86,$M$27:$M$86=$Z1123))</f>
        <v>62588</v>
      </c>
      <c r="AB1123" cm="1">
        <f t="array" ref="AB1123">_xlfn._xlws.FILTER(O$27:O$86,$M$27:$M$86=$Z1123)</f>
        <v>0.12</v>
      </c>
      <c r="AC1123" cm="1">
        <f t="array" ref="AC1123">_xlfn._xlws.FILTER(P$27:P$86,$M$27:$M$86=$Z1123)</f>
        <v>0.24</v>
      </c>
      <c r="AD1123" cm="1">
        <f t="array" ref="AD1123">INT(_xlfn._xlws.FILTER(Q$27:Q$86,$M$27:$M$86=$Z1123)*100)</f>
        <v>12</v>
      </c>
      <c r="AE1123">
        <f t="shared" si="105"/>
        <v>30019</v>
      </c>
      <c r="AF1123" t="str">
        <f t="shared" si="108"/>
        <v>item_30019_13</v>
      </c>
      <c r="AG1123">
        <f t="shared" si="106"/>
        <v>13</v>
      </c>
    </row>
    <row r="1124" spans="24:33">
      <c r="X1124">
        <f t="shared" si="103"/>
        <v>2019</v>
      </c>
      <c r="Y1124">
        <f t="shared" si="107"/>
        <v>19</v>
      </c>
      <c r="Z1124">
        <f t="shared" si="104"/>
        <v>25</v>
      </c>
      <c r="AA1124" cm="1">
        <f t="array" ref="AA1124">INT(_xlfn._xlws.FILTER($V$31:$V$50,$S$31:$S$50=$Y1124)*_xlfn._xlws.FILTER(N$27:N$86,$M$27:$M$86=$Z1124))</f>
        <v>64823</v>
      </c>
      <c r="AB1124" cm="1">
        <f t="array" ref="AB1124">_xlfn._xlws.FILTER(O$27:O$86,$M$27:$M$86=$Z1124)</f>
        <v>0.125</v>
      </c>
      <c r="AC1124" cm="1">
        <f t="array" ref="AC1124">_xlfn._xlws.FILTER(P$27:P$86,$M$27:$M$86=$Z1124)</f>
        <v>0.25</v>
      </c>
      <c r="AD1124" cm="1">
        <f t="array" ref="AD1124">INT(_xlfn._xlws.FILTER(Q$27:Q$86,$M$27:$M$86=$Z1124)*100)</f>
        <v>12</v>
      </c>
      <c r="AE1124">
        <f t="shared" si="105"/>
        <v>30019</v>
      </c>
      <c r="AF1124" t="str">
        <f t="shared" si="108"/>
        <v>item_30019_13</v>
      </c>
      <c r="AG1124">
        <f t="shared" si="106"/>
        <v>13</v>
      </c>
    </row>
    <row r="1125" spans="24:33">
      <c r="X1125">
        <f t="shared" si="103"/>
        <v>2019</v>
      </c>
      <c r="Y1125">
        <f t="shared" si="107"/>
        <v>19</v>
      </c>
      <c r="Z1125">
        <f t="shared" si="104"/>
        <v>26</v>
      </c>
      <c r="AA1125" cm="1">
        <f t="array" ref="AA1125">INT(_xlfn._xlws.FILTER($V$31:$V$50,$S$31:$S$50=$Y1125)*_xlfn._xlws.FILTER(N$27:N$86,$M$27:$M$86=$Z1125))</f>
        <v>67058</v>
      </c>
      <c r="AB1125" cm="1">
        <f t="array" ref="AB1125">_xlfn._xlws.FILTER(O$27:O$86,$M$27:$M$86=$Z1125)</f>
        <v>0.13</v>
      </c>
      <c r="AC1125" cm="1">
        <f t="array" ref="AC1125">_xlfn._xlws.FILTER(P$27:P$86,$M$27:$M$86=$Z1125)</f>
        <v>0.26</v>
      </c>
      <c r="AD1125" cm="1">
        <f t="array" ref="AD1125">INT(_xlfn._xlws.FILTER(Q$27:Q$86,$M$27:$M$86=$Z1125)*100)</f>
        <v>13</v>
      </c>
      <c r="AE1125">
        <f t="shared" si="105"/>
        <v>30019</v>
      </c>
      <c r="AF1125" t="str">
        <f t="shared" si="108"/>
        <v>item_30019_15</v>
      </c>
      <c r="AG1125">
        <f t="shared" si="106"/>
        <v>15</v>
      </c>
    </row>
    <row r="1126" spans="24:33">
      <c r="X1126">
        <f t="shared" si="103"/>
        <v>2019</v>
      </c>
      <c r="Y1126">
        <f t="shared" si="107"/>
        <v>19</v>
      </c>
      <c r="Z1126">
        <f t="shared" si="104"/>
        <v>27</v>
      </c>
      <c r="AA1126" cm="1">
        <f t="array" ref="AA1126">INT(_xlfn._xlws.FILTER($V$31:$V$50,$S$31:$S$50=$Y1126)*_xlfn._xlws.FILTER(N$27:N$86,$M$27:$M$86=$Z1126))</f>
        <v>69294</v>
      </c>
      <c r="AB1126" cm="1">
        <f t="array" ref="AB1126">_xlfn._xlws.FILTER(O$27:O$86,$M$27:$M$86=$Z1126)</f>
        <v>0.135</v>
      </c>
      <c r="AC1126" cm="1">
        <f t="array" ref="AC1126">_xlfn._xlws.FILTER(P$27:P$86,$M$27:$M$86=$Z1126)</f>
        <v>0.27</v>
      </c>
      <c r="AD1126" cm="1">
        <f t="array" ref="AD1126">INT(_xlfn._xlws.FILTER(Q$27:Q$86,$M$27:$M$86=$Z1126)*100)</f>
        <v>13</v>
      </c>
      <c r="AE1126">
        <f t="shared" si="105"/>
        <v>30019</v>
      </c>
      <c r="AF1126" t="str">
        <f t="shared" si="108"/>
        <v>item_30019_15</v>
      </c>
      <c r="AG1126">
        <f t="shared" si="106"/>
        <v>15</v>
      </c>
    </row>
    <row r="1127" spans="24:33">
      <c r="X1127">
        <f t="shared" si="103"/>
        <v>2019</v>
      </c>
      <c r="Y1127">
        <f t="shared" si="107"/>
        <v>19</v>
      </c>
      <c r="Z1127">
        <f t="shared" si="104"/>
        <v>28</v>
      </c>
      <c r="AA1127" cm="1">
        <f t="array" ref="AA1127">INT(_xlfn._xlws.FILTER($V$31:$V$50,$S$31:$S$50=$Y1127)*_xlfn._xlws.FILTER(N$27:N$86,$M$27:$M$86=$Z1127))</f>
        <v>71529</v>
      </c>
      <c r="AB1127" cm="1">
        <f t="array" ref="AB1127">_xlfn._xlws.FILTER(O$27:O$86,$M$27:$M$86=$Z1127)</f>
        <v>0.14</v>
      </c>
      <c r="AC1127" cm="1">
        <f t="array" ref="AC1127">_xlfn._xlws.FILTER(P$27:P$86,$M$27:$M$86=$Z1127)</f>
        <v>0.28</v>
      </c>
      <c r="AD1127" cm="1">
        <f t="array" ref="AD1127">INT(_xlfn._xlws.FILTER(Q$27:Q$86,$M$27:$M$86=$Z1127)*100)</f>
        <v>14</v>
      </c>
      <c r="AE1127">
        <f t="shared" si="105"/>
        <v>30019</v>
      </c>
      <c r="AF1127" t="str">
        <f t="shared" si="108"/>
        <v>item_30019_15</v>
      </c>
      <c r="AG1127">
        <f t="shared" si="106"/>
        <v>15</v>
      </c>
    </row>
    <row r="1128" spans="24:33">
      <c r="X1128">
        <f t="shared" si="103"/>
        <v>2019</v>
      </c>
      <c r="Y1128">
        <f t="shared" si="107"/>
        <v>19</v>
      </c>
      <c r="Z1128">
        <f t="shared" si="104"/>
        <v>29</v>
      </c>
      <c r="AA1128" cm="1">
        <f t="array" ref="AA1128">INT(_xlfn._xlws.FILTER($V$31:$V$50,$S$31:$S$50=$Y1128)*_xlfn._xlws.FILTER(N$27:N$86,$M$27:$M$86=$Z1128))</f>
        <v>73764</v>
      </c>
      <c r="AB1128" cm="1">
        <f t="array" ref="AB1128">_xlfn._xlws.FILTER(O$27:O$86,$M$27:$M$86=$Z1128)</f>
        <v>0.145</v>
      </c>
      <c r="AC1128" cm="1">
        <f t="array" ref="AC1128">_xlfn._xlws.FILTER(P$27:P$86,$M$27:$M$86=$Z1128)</f>
        <v>0.29</v>
      </c>
      <c r="AD1128" cm="1">
        <f t="array" ref="AD1128">INT(_xlfn._xlws.FILTER(Q$27:Q$86,$M$27:$M$86=$Z1128)*100)</f>
        <v>14</v>
      </c>
      <c r="AE1128">
        <f t="shared" si="105"/>
        <v>30019</v>
      </c>
      <c r="AF1128" t="str">
        <f t="shared" si="108"/>
        <v>item_30019_15</v>
      </c>
      <c r="AG1128">
        <f t="shared" si="106"/>
        <v>15</v>
      </c>
    </row>
    <row r="1129" spans="24:33">
      <c r="X1129">
        <f t="shared" si="103"/>
        <v>2019</v>
      </c>
      <c r="Y1129">
        <f t="shared" si="107"/>
        <v>19</v>
      </c>
      <c r="Z1129">
        <f t="shared" si="104"/>
        <v>30</v>
      </c>
      <c r="AA1129" cm="1">
        <f t="array" ref="AA1129">INT(_xlfn._xlws.FILTER($V$31:$V$50,$S$31:$S$50=$Y1129)*_xlfn._xlws.FILTER(N$27:N$86,$M$27:$M$86=$Z1129))</f>
        <v>76000</v>
      </c>
      <c r="AB1129" cm="1">
        <f t="array" ref="AB1129">_xlfn._xlws.FILTER(O$27:O$86,$M$27:$M$86=$Z1129)</f>
        <v>0.15</v>
      </c>
      <c r="AC1129" cm="1">
        <f t="array" ref="AC1129">_xlfn._xlws.FILTER(P$27:P$86,$M$27:$M$86=$Z1129)</f>
        <v>0.3</v>
      </c>
      <c r="AD1129" cm="1">
        <f t="array" ref="AD1129">INT(_xlfn._xlws.FILTER(Q$27:Q$86,$M$27:$M$86=$Z1129)*100)</f>
        <v>15</v>
      </c>
      <c r="AE1129">
        <f t="shared" si="105"/>
        <v>30019</v>
      </c>
      <c r="AF1129" t="str">
        <f t="shared" si="108"/>
        <v>item_30019_15</v>
      </c>
      <c r="AG1129">
        <f t="shared" si="106"/>
        <v>15</v>
      </c>
    </row>
    <row r="1130" spans="24:33">
      <c r="X1130">
        <f t="shared" si="103"/>
        <v>2019</v>
      </c>
      <c r="Y1130">
        <f t="shared" si="107"/>
        <v>19</v>
      </c>
      <c r="Z1130">
        <f t="shared" si="104"/>
        <v>31</v>
      </c>
      <c r="AA1130" cm="1">
        <f t="array" ref="AA1130">INT(_xlfn._xlws.FILTER($V$31:$V$50,$S$31:$S$50=$Y1130)*_xlfn._xlws.FILTER(N$27:N$86,$M$27:$M$86=$Z1130))</f>
        <v>78235</v>
      </c>
      <c r="AB1130" cm="1">
        <f t="array" ref="AB1130">_xlfn._xlws.FILTER(O$27:O$86,$M$27:$M$86=$Z1130)</f>
        <v>0.155</v>
      </c>
      <c r="AC1130" cm="1">
        <f t="array" ref="AC1130">_xlfn._xlws.FILTER(P$27:P$86,$M$27:$M$86=$Z1130)</f>
        <v>0.31</v>
      </c>
      <c r="AD1130" cm="1">
        <f t="array" ref="AD1130">INT(_xlfn._xlws.FILTER(Q$27:Q$86,$M$27:$M$86=$Z1130)*100)</f>
        <v>15</v>
      </c>
      <c r="AE1130">
        <f t="shared" si="105"/>
        <v>30019</v>
      </c>
      <c r="AF1130" t="str">
        <f t="shared" si="108"/>
        <v>item_30019_17</v>
      </c>
      <c r="AG1130">
        <f t="shared" si="106"/>
        <v>17</v>
      </c>
    </row>
    <row r="1131" spans="24:33">
      <c r="X1131">
        <f t="shared" si="103"/>
        <v>2019</v>
      </c>
      <c r="Y1131">
        <f t="shared" si="107"/>
        <v>19</v>
      </c>
      <c r="Z1131">
        <f t="shared" si="104"/>
        <v>32</v>
      </c>
      <c r="AA1131" cm="1">
        <f t="array" ref="AA1131">INT(_xlfn._xlws.FILTER($V$31:$V$50,$S$31:$S$50=$Y1131)*_xlfn._xlws.FILTER(N$27:N$86,$M$27:$M$86=$Z1131))</f>
        <v>80470</v>
      </c>
      <c r="AB1131" cm="1">
        <f t="array" ref="AB1131">_xlfn._xlws.FILTER(O$27:O$86,$M$27:$M$86=$Z1131)</f>
        <v>0.16</v>
      </c>
      <c r="AC1131" cm="1">
        <f t="array" ref="AC1131">_xlfn._xlws.FILTER(P$27:P$86,$M$27:$M$86=$Z1131)</f>
        <v>0.32</v>
      </c>
      <c r="AD1131" cm="1">
        <f t="array" ref="AD1131">INT(_xlfn._xlws.FILTER(Q$27:Q$86,$M$27:$M$86=$Z1131)*100)</f>
        <v>16</v>
      </c>
      <c r="AE1131">
        <f t="shared" si="105"/>
        <v>30019</v>
      </c>
      <c r="AF1131" t="str">
        <f t="shared" si="108"/>
        <v>item_30019_17</v>
      </c>
      <c r="AG1131">
        <f t="shared" si="106"/>
        <v>17</v>
      </c>
    </row>
    <row r="1132" spans="24:33">
      <c r="X1132">
        <f t="shared" si="103"/>
        <v>2019</v>
      </c>
      <c r="Y1132">
        <f t="shared" si="107"/>
        <v>19</v>
      </c>
      <c r="Z1132">
        <f t="shared" si="104"/>
        <v>33</v>
      </c>
      <c r="AA1132" cm="1">
        <f t="array" ref="AA1132">INT(_xlfn._xlws.FILTER($V$31:$V$50,$S$31:$S$50=$Y1132)*_xlfn._xlws.FILTER(N$27:N$86,$M$27:$M$86=$Z1132))</f>
        <v>82705</v>
      </c>
      <c r="AB1132" cm="1">
        <f t="array" ref="AB1132">_xlfn._xlws.FILTER(O$27:O$86,$M$27:$M$86=$Z1132)</f>
        <v>0.165</v>
      </c>
      <c r="AC1132" cm="1">
        <f t="array" ref="AC1132">_xlfn._xlws.FILTER(P$27:P$86,$M$27:$M$86=$Z1132)</f>
        <v>0.33</v>
      </c>
      <c r="AD1132" cm="1">
        <f t="array" ref="AD1132">INT(_xlfn._xlws.FILTER(Q$27:Q$86,$M$27:$M$86=$Z1132)*100)</f>
        <v>16</v>
      </c>
      <c r="AE1132">
        <f t="shared" si="105"/>
        <v>30019</v>
      </c>
      <c r="AF1132" t="str">
        <f t="shared" si="108"/>
        <v>item_30019_17</v>
      </c>
      <c r="AG1132">
        <f t="shared" si="106"/>
        <v>17</v>
      </c>
    </row>
    <row r="1133" spans="24:33">
      <c r="X1133">
        <f t="shared" si="103"/>
        <v>2019</v>
      </c>
      <c r="Y1133">
        <f t="shared" si="107"/>
        <v>19</v>
      </c>
      <c r="Z1133">
        <f t="shared" si="104"/>
        <v>34</v>
      </c>
      <c r="AA1133" cm="1">
        <f t="array" ref="AA1133">INT(_xlfn._xlws.FILTER($V$31:$V$50,$S$31:$S$50=$Y1133)*_xlfn._xlws.FILTER(N$27:N$86,$M$27:$M$86=$Z1133))</f>
        <v>84941</v>
      </c>
      <c r="AB1133" cm="1">
        <f t="array" ref="AB1133">_xlfn._xlws.FILTER(O$27:O$86,$M$27:$M$86=$Z1133)</f>
        <v>0.17</v>
      </c>
      <c r="AC1133" cm="1">
        <f t="array" ref="AC1133">_xlfn._xlws.FILTER(P$27:P$86,$M$27:$M$86=$Z1133)</f>
        <v>0.34</v>
      </c>
      <c r="AD1133" cm="1">
        <f t="array" ref="AD1133">INT(_xlfn._xlws.FILTER(Q$27:Q$86,$M$27:$M$86=$Z1133)*100)</f>
        <v>17</v>
      </c>
      <c r="AE1133">
        <f t="shared" si="105"/>
        <v>30019</v>
      </c>
      <c r="AF1133" t="str">
        <f t="shared" si="108"/>
        <v>item_30019_17</v>
      </c>
      <c r="AG1133">
        <f t="shared" si="106"/>
        <v>17</v>
      </c>
    </row>
    <row r="1134" spans="24:33">
      <c r="X1134">
        <f t="shared" si="103"/>
        <v>2019</v>
      </c>
      <c r="Y1134">
        <f t="shared" si="107"/>
        <v>19</v>
      </c>
      <c r="Z1134">
        <f t="shared" si="104"/>
        <v>35</v>
      </c>
      <c r="AA1134" cm="1">
        <f t="array" ref="AA1134">INT(_xlfn._xlws.FILTER($V$31:$V$50,$S$31:$S$50=$Y1134)*_xlfn._xlws.FILTER(N$27:N$86,$M$27:$M$86=$Z1134))</f>
        <v>87176</v>
      </c>
      <c r="AB1134" cm="1">
        <f t="array" ref="AB1134">_xlfn._xlws.FILTER(O$27:O$86,$M$27:$M$86=$Z1134)</f>
        <v>0.175</v>
      </c>
      <c r="AC1134" cm="1">
        <f t="array" ref="AC1134">_xlfn._xlws.FILTER(P$27:P$86,$M$27:$M$86=$Z1134)</f>
        <v>0.35</v>
      </c>
      <c r="AD1134" cm="1">
        <f t="array" ref="AD1134">INT(_xlfn._xlws.FILTER(Q$27:Q$86,$M$27:$M$86=$Z1134)*100)</f>
        <v>17</v>
      </c>
      <c r="AE1134">
        <f t="shared" si="105"/>
        <v>30019</v>
      </c>
      <c r="AF1134" t="str">
        <f t="shared" si="108"/>
        <v>item_30019_17</v>
      </c>
      <c r="AG1134">
        <f t="shared" si="106"/>
        <v>17</v>
      </c>
    </row>
    <row r="1135" spans="24:33">
      <c r="X1135">
        <f t="shared" si="103"/>
        <v>2019</v>
      </c>
      <c r="Y1135">
        <f t="shared" si="107"/>
        <v>19</v>
      </c>
      <c r="Z1135">
        <f t="shared" si="104"/>
        <v>36</v>
      </c>
      <c r="AA1135" cm="1">
        <f t="array" ref="AA1135">INT(_xlfn._xlws.FILTER($V$31:$V$50,$S$31:$S$50=$Y1135)*_xlfn._xlws.FILTER(N$27:N$86,$M$27:$M$86=$Z1135))</f>
        <v>89411</v>
      </c>
      <c r="AB1135" cm="1">
        <f t="array" ref="AB1135">_xlfn._xlws.FILTER(O$27:O$86,$M$27:$M$86=$Z1135)</f>
        <v>0.18</v>
      </c>
      <c r="AC1135" cm="1">
        <f t="array" ref="AC1135">_xlfn._xlws.FILTER(P$27:P$86,$M$27:$M$86=$Z1135)</f>
        <v>0.36</v>
      </c>
      <c r="AD1135" cm="1">
        <f t="array" ref="AD1135">INT(_xlfn._xlws.FILTER(Q$27:Q$86,$M$27:$M$86=$Z1135)*100)</f>
        <v>18</v>
      </c>
      <c r="AE1135">
        <f t="shared" si="105"/>
        <v>30019</v>
      </c>
      <c r="AF1135" t="str">
        <f t="shared" si="108"/>
        <v>item_30019_19</v>
      </c>
      <c r="AG1135">
        <f t="shared" si="106"/>
        <v>19</v>
      </c>
    </row>
    <row r="1136" spans="24:33">
      <c r="X1136">
        <f t="shared" si="103"/>
        <v>2019</v>
      </c>
      <c r="Y1136">
        <f t="shared" si="107"/>
        <v>19</v>
      </c>
      <c r="Z1136">
        <f t="shared" si="104"/>
        <v>37</v>
      </c>
      <c r="AA1136" cm="1">
        <f t="array" ref="AA1136">INT(_xlfn._xlws.FILTER($V$31:$V$50,$S$31:$S$50=$Y1136)*_xlfn._xlws.FILTER(N$27:N$86,$M$27:$M$86=$Z1136))</f>
        <v>91647</v>
      </c>
      <c r="AB1136" cm="1">
        <f t="array" ref="AB1136">_xlfn._xlws.FILTER(O$27:O$86,$M$27:$M$86=$Z1136)</f>
        <v>0.185</v>
      </c>
      <c r="AC1136" cm="1">
        <f t="array" ref="AC1136">_xlfn._xlws.FILTER(P$27:P$86,$M$27:$M$86=$Z1136)</f>
        <v>0.37</v>
      </c>
      <c r="AD1136" cm="1">
        <f t="array" ref="AD1136">INT(_xlfn._xlws.FILTER(Q$27:Q$86,$M$27:$M$86=$Z1136)*100)</f>
        <v>18</v>
      </c>
      <c r="AE1136">
        <f t="shared" si="105"/>
        <v>30019</v>
      </c>
      <c r="AF1136" t="str">
        <f t="shared" si="108"/>
        <v>item_30019_19</v>
      </c>
      <c r="AG1136">
        <f t="shared" si="106"/>
        <v>19</v>
      </c>
    </row>
    <row r="1137" spans="24:33">
      <c r="X1137">
        <f t="shared" si="103"/>
        <v>2019</v>
      </c>
      <c r="Y1137">
        <f t="shared" si="107"/>
        <v>19</v>
      </c>
      <c r="Z1137">
        <f t="shared" si="104"/>
        <v>38</v>
      </c>
      <c r="AA1137" cm="1">
        <f t="array" ref="AA1137">INT(_xlfn._xlws.FILTER($V$31:$V$50,$S$31:$S$50=$Y1137)*_xlfn._xlws.FILTER(N$27:N$86,$M$27:$M$86=$Z1137))</f>
        <v>93882</v>
      </c>
      <c r="AB1137" cm="1">
        <f t="array" ref="AB1137">_xlfn._xlws.FILTER(O$27:O$86,$M$27:$M$86=$Z1137)</f>
        <v>0.19</v>
      </c>
      <c r="AC1137" cm="1">
        <f t="array" ref="AC1137">_xlfn._xlws.FILTER(P$27:P$86,$M$27:$M$86=$Z1137)</f>
        <v>0.38</v>
      </c>
      <c r="AD1137" cm="1">
        <f t="array" ref="AD1137">INT(_xlfn._xlws.FILTER(Q$27:Q$86,$M$27:$M$86=$Z1137)*100)</f>
        <v>19</v>
      </c>
      <c r="AE1137">
        <f t="shared" si="105"/>
        <v>30019</v>
      </c>
      <c r="AF1137" t="str">
        <f t="shared" si="108"/>
        <v>item_30019_19</v>
      </c>
      <c r="AG1137">
        <f t="shared" si="106"/>
        <v>19</v>
      </c>
    </row>
    <row r="1138" spans="24:33">
      <c r="X1138">
        <f t="shared" si="103"/>
        <v>2019</v>
      </c>
      <c r="Y1138">
        <f t="shared" ref="Y1138:Y1169" si="109">Y1078+1</f>
        <v>19</v>
      </c>
      <c r="Z1138">
        <f t="shared" si="104"/>
        <v>39</v>
      </c>
      <c r="AA1138" cm="1">
        <f t="array" ref="AA1138">INT(_xlfn._xlws.FILTER($V$31:$V$50,$S$31:$S$50=$Y1138)*_xlfn._xlws.FILTER(N$27:N$86,$M$27:$M$86=$Z1138))</f>
        <v>96117</v>
      </c>
      <c r="AB1138" cm="1">
        <f t="array" ref="AB1138">_xlfn._xlws.FILTER(O$27:O$86,$M$27:$M$86=$Z1138)</f>
        <v>0.195</v>
      </c>
      <c r="AC1138" cm="1">
        <f t="array" ref="AC1138">_xlfn._xlws.FILTER(P$27:P$86,$M$27:$M$86=$Z1138)</f>
        <v>0.39</v>
      </c>
      <c r="AD1138" cm="1">
        <f t="array" ref="AD1138">INT(_xlfn._xlws.FILTER(Q$27:Q$86,$M$27:$M$86=$Z1138)*100)</f>
        <v>19</v>
      </c>
      <c r="AE1138">
        <f t="shared" si="105"/>
        <v>30019</v>
      </c>
      <c r="AF1138" t="str">
        <f t="shared" si="108"/>
        <v>item_30019_19</v>
      </c>
      <c r="AG1138">
        <f t="shared" si="106"/>
        <v>19</v>
      </c>
    </row>
    <row r="1139" spans="24:33">
      <c r="X1139">
        <f t="shared" si="103"/>
        <v>2019</v>
      </c>
      <c r="Y1139">
        <f t="shared" si="109"/>
        <v>19</v>
      </c>
      <c r="Z1139">
        <f t="shared" si="104"/>
        <v>40</v>
      </c>
      <c r="AA1139" cm="1">
        <f t="array" ref="AA1139">INT(_xlfn._xlws.FILTER($V$31:$V$50,$S$31:$S$50=$Y1139)*_xlfn._xlws.FILTER(N$27:N$86,$M$27:$M$86=$Z1139))</f>
        <v>98352</v>
      </c>
      <c r="AB1139" cm="1">
        <f t="array" ref="AB1139">_xlfn._xlws.FILTER(O$27:O$86,$M$27:$M$86=$Z1139)</f>
        <v>0.2</v>
      </c>
      <c r="AC1139" cm="1">
        <f t="array" ref="AC1139">_xlfn._xlws.FILTER(P$27:P$86,$M$27:$M$86=$Z1139)</f>
        <v>0.4</v>
      </c>
      <c r="AD1139" cm="1">
        <f t="array" ref="AD1139">INT(_xlfn._xlws.FILTER(Q$27:Q$86,$M$27:$M$86=$Z1139)*100)</f>
        <v>20</v>
      </c>
      <c r="AE1139">
        <f t="shared" si="105"/>
        <v>30019</v>
      </c>
      <c r="AF1139" t="str">
        <f t="shared" si="108"/>
        <v>item_30019_19</v>
      </c>
      <c r="AG1139">
        <f t="shared" si="106"/>
        <v>19</v>
      </c>
    </row>
    <row r="1140" spans="24:33">
      <c r="X1140">
        <f t="shared" si="103"/>
        <v>2019</v>
      </c>
      <c r="Y1140">
        <f t="shared" si="109"/>
        <v>19</v>
      </c>
      <c r="Z1140">
        <f t="shared" si="104"/>
        <v>41</v>
      </c>
      <c r="AA1140" cm="1">
        <f t="array" ref="AA1140">INT(_xlfn._xlws.FILTER($V$31:$V$50,$S$31:$S$50=$Y1140)*_xlfn._xlws.FILTER(N$27:N$86,$M$27:$M$86=$Z1140))</f>
        <v>100588</v>
      </c>
      <c r="AB1140" cm="1">
        <f t="array" ref="AB1140">_xlfn._xlws.FILTER(O$27:O$86,$M$27:$M$86=$Z1140)</f>
        <v>0.205</v>
      </c>
      <c r="AC1140" cm="1">
        <f t="array" ref="AC1140">_xlfn._xlws.FILTER(P$27:P$86,$M$27:$M$86=$Z1140)</f>
        <v>0.41</v>
      </c>
      <c r="AD1140" cm="1">
        <f t="array" ref="AD1140">INT(_xlfn._xlws.FILTER(Q$27:Q$86,$M$27:$M$86=$Z1140)*100)</f>
        <v>20</v>
      </c>
      <c r="AE1140">
        <f t="shared" si="105"/>
        <v>30019</v>
      </c>
      <c r="AF1140" t="str">
        <f t="shared" si="108"/>
        <v>item_30019_22</v>
      </c>
      <c r="AG1140">
        <f t="shared" si="106"/>
        <v>22</v>
      </c>
    </row>
    <row r="1141" spans="24:33">
      <c r="X1141">
        <f t="shared" si="103"/>
        <v>2019</v>
      </c>
      <c r="Y1141">
        <f t="shared" si="109"/>
        <v>19</v>
      </c>
      <c r="Z1141">
        <f t="shared" si="104"/>
        <v>42</v>
      </c>
      <c r="AA1141" cm="1">
        <f t="array" ref="AA1141">INT(_xlfn._xlws.FILTER($V$31:$V$50,$S$31:$S$50=$Y1141)*_xlfn._xlws.FILTER(N$27:N$86,$M$27:$M$86=$Z1141))</f>
        <v>102823</v>
      </c>
      <c r="AB1141" cm="1">
        <f t="array" ref="AB1141">_xlfn._xlws.FILTER(O$27:O$86,$M$27:$M$86=$Z1141)</f>
        <v>0.21</v>
      </c>
      <c r="AC1141" cm="1">
        <f t="array" ref="AC1141">_xlfn._xlws.FILTER(P$27:P$86,$M$27:$M$86=$Z1141)</f>
        <v>0.42</v>
      </c>
      <c r="AD1141" cm="1">
        <f t="array" ref="AD1141">INT(_xlfn._xlws.FILTER(Q$27:Q$86,$M$27:$M$86=$Z1141)*100)</f>
        <v>21</v>
      </c>
      <c r="AE1141">
        <f t="shared" si="105"/>
        <v>30019</v>
      </c>
      <c r="AF1141" t="str">
        <f t="shared" si="108"/>
        <v>item_30019_22</v>
      </c>
      <c r="AG1141">
        <f t="shared" si="106"/>
        <v>22</v>
      </c>
    </row>
    <row r="1142" spans="24:33">
      <c r="X1142">
        <f t="shared" si="103"/>
        <v>2019</v>
      </c>
      <c r="Y1142">
        <f t="shared" si="109"/>
        <v>19</v>
      </c>
      <c r="Z1142">
        <f t="shared" si="104"/>
        <v>43</v>
      </c>
      <c r="AA1142" cm="1">
        <f t="array" ref="AA1142">INT(_xlfn._xlws.FILTER($V$31:$V$50,$S$31:$S$50=$Y1142)*_xlfn._xlws.FILTER(N$27:N$86,$M$27:$M$86=$Z1142))</f>
        <v>105058</v>
      </c>
      <c r="AB1142" cm="1">
        <f t="array" ref="AB1142">_xlfn._xlws.FILTER(O$27:O$86,$M$27:$M$86=$Z1142)</f>
        <v>0.215</v>
      </c>
      <c r="AC1142" cm="1">
        <f t="array" ref="AC1142">_xlfn._xlws.FILTER(P$27:P$86,$M$27:$M$86=$Z1142)</f>
        <v>0.43</v>
      </c>
      <c r="AD1142" cm="1">
        <f t="array" ref="AD1142">INT(_xlfn._xlws.FILTER(Q$27:Q$86,$M$27:$M$86=$Z1142)*100)</f>
        <v>21</v>
      </c>
      <c r="AE1142">
        <f t="shared" si="105"/>
        <v>30019</v>
      </c>
      <c r="AF1142" t="str">
        <f t="shared" si="108"/>
        <v>item_30019_22</v>
      </c>
      <c r="AG1142">
        <f t="shared" si="106"/>
        <v>22</v>
      </c>
    </row>
    <row r="1143" spans="24:33">
      <c r="X1143">
        <f t="shared" si="103"/>
        <v>2019</v>
      </c>
      <c r="Y1143">
        <f t="shared" si="109"/>
        <v>19</v>
      </c>
      <c r="Z1143">
        <f t="shared" si="104"/>
        <v>44</v>
      </c>
      <c r="AA1143" cm="1">
        <f t="array" ref="AA1143">INT(_xlfn._xlws.FILTER($V$31:$V$50,$S$31:$S$50=$Y1143)*_xlfn._xlws.FILTER(N$27:N$86,$M$27:$M$86=$Z1143))</f>
        <v>107294</v>
      </c>
      <c r="AB1143" cm="1">
        <f t="array" ref="AB1143">_xlfn._xlws.FILTER(O$27:O$86,$M$27:$M$86=$Z1143)</f>
        <v>0.22</v>
      </c>
      <c r="AC1143" cm="1">
        <f t="array" ref="AC1143">_xlfn._xlws.FILTER(P$27:P$86,$M$27:$M$86=$Z1143)</f>
        <v>0.44</v>
      </c>
      <c r="AD1143" cm="1">
        <f t="array" ref="AD1143">INT(_xlfn._xlws.FILTER(Q$27:Q$86,$M$27:$M$86=$Z1143)*100)</f>
        <v>22</v>
      </c>
      <c r="AE1143">
        <f t="shared" si="105"/>
        <v>30019</v>
      </c>
      <c r="AF1143" t="str">
        <f t="shared" si="108"/>
        <v>item_30019_22</v>
      </c>
      <c r="AG1143">
        <f t="shared" si="106"/>
        <v>22</v>
      </c>
    </row>
    <row r="1144" spans="24:33">
      <c r="X1144">
        <f t="shared" si="103"/>
        <v>2019</v>
      </c>
      <c r="Y1144">
        <f t="shared" si="109"/>
        <v>19</v>
      </c>
      <c r="Z1144">
        <f t="shared" si="104"/>
        <v>45</v>
      </c>
      <c r="AA1144" cm="1">
        <f t="array" ref="AA1144">INT(_xlfn._xlws.FILTER($V$31:$V$50,$S$31:$S$50=$Y1144)*_xlfn._xlws.FILTER(N$27:N$86,$M$27:$M$86=$Z1144))</f>
        <v>109529</v>
      </c>
      <c r="AB1144" cm="1">
        <f t="array" ref="AB1144">_xlfn._xlws.FILTER(O$27:O$86,$M$27:$M$86=$Z1144)</f>
        <v>0.225</v>
      </c>
      <c r="AC1144" cm="1">
        <f t="array" ref="AC1144">_xlfn._xlws.FILTER(P$27:P$86,$M$27:$M$86=$Z1144)</f>
        <v>0.45</v>
      </c>
      <c r="AD1144" cm="1">
        <f t="array" ref="AD1144">INT(_xlfn._xlws.FILTER(Q$27:Q$86,$M$27:$M$86=$Z1144)*100)</f>
        <v>22</v>
      </c>
      <c r="AE1144">
        <f t="shared" si="105"/>
        <v>30019</v>
      </c>
      <c r="AF1144" t="str">
        <f t="shared" si="108"/>
        <v>item_30019_22</v>
      </c>
      <c r="AG1144">
        <f t="shared" si="106"/>
        <v>22</v>
      </c>
    </row>
    <row r="1145" spans="24:33">
      <c r="X1145">
        <f t="shared" si="103"/>
        <v>2019</v>
      </c>
      <c r="Y1145">
        <f t="shared" si="109"/>
        <v>19</v>
      </c>
      <c r="Z1145">
        <f t="shared" si="104"/>
        <v>46</v>
      </c>
      <c r="AA1145" cm="1">
        <f t="array" ref="AA1145">INT(_xlfn._xlws.FILTER($V$31:$V$50,$S$31:$S$50=$Y1145)*_xlfn._xlws.FILTER(N$27:N$86,$M$27:$M$86=$Z1145))</f>
        <v>111764</v>
      </c>
      <c r="AB1145" cm="1">
        <f t="array" ref="AB1145">_xlfn._xlws.FILTER(O$27:O$86,$M$27:$M$86=$Z1145)</f>
        <v>0.23</v>
      </c>
      <c r="AC1145" cm="1">
        <f t="array" ref="AC1145">_xlfn._xlws.FILTER(P$27:P$86,$M$27:$M$86=$Z1145)</f>
        <v>0.46</v>
      </c>
      <c r="AD1145" cm="1">
        <f t="array" ref="AD1145">INT(_xlfn._xlws.FILTER(Q$27:Q$86,$M$27:$M$86=$Z1145)*100)</f>
        <v>23</v>
      </c>
      <c r="AE1145">
        <f t="shared" si="105"/>
        <v>30019</v>
      </c>
      <c r="AF1145" t="str">
        <f t="shared" si="108"/>
        <v>item_30019_25</v>
      </c>
      <c r="AG1145">
        <f t="shared" si="106"/>
        <v>25</v>
      </c>
    </row>
    <row r="1146" spans="24:33">
      <c r="X1146">
        <f t="shared" si="103"/>
        <v>2019</v>
      </c>
      <c r="Y1146">
        <f t="shared" si="109"/>
        <v>19</v>
      </c>
      <c r="Z1146">
        <f t="shared" si="104"/>
        <v>47</v>
      </c>
      <c r="AA1146" cm="1">
        <f t="array" ref="AA1146">INT(_xlfn._xlws.FILTER($V$31:$V$50,$S$31:$S$50=$Y1146)*_xlfn._xlws.FILTER(N$27:N$86,$M$27:$M$86=$Z1146))</f>
        <v>114000</v>
      </c>
      <c r="AB1146" cm="1">
        <f t="array" ref="AB1146">_xlfn._xlws.FILTER(O$27:O$86,$M$27:$M$86=$Z1146)</f>
        <v>0.235</v>
      </c>
      <c r="AC1146" cm="1">
        <f t="array" ref="AC1146">_xlfn._xlws.FILTER(P$27:P$86,$M$27:$M$86=$Z1146)</f>
        <v>0.47</v>
      </c>
      <c r="AD1146" cm="1">
        <f t="array" ref="AD1146">INT(_xlfn._xlws.FILTER(Q$27:Q$86,$M$27:$M$86=$Z1146)*100)</f>
        <v>23</v>
      </c>
      <c r="AE1146">
        <f t="shared" si="105"/>
        <v>30019</v>
      </c>
      <c r="AF1146" t="str">
        <f t="shared" si="108"/>
        <v>item_30019_25</v>
      </c>
      <c r="AG1146">
        <f t="shared" si="106"/>
        <v>25</v>
      </c>
    </row>
    <row r="1147" spans="24:33">
      <c r="X1147">
        <f t="shared" si="103"/>
        <v>2019</v>
      </c>
      <c r="Y1147">
        <f t="shared" si="109"/>
        <v>19</v>
      </c>
      <c r="Z1147">
        <f t="shared" si="104"/>
        <v>48</v>
      </c>
      <c r="AA1147" cm="1">
        <f t="array" ref="AA1147">INT(_xlfn._xlws.FILTER($V$31:$V$50,$S$31:$S$50=$Y1147)*_xlfn._xlws.FILTER(N$27:N$86,$M$27:$M$86=$Z1147))</f>
        <v>116235</v>
      </c>
      <c r="AB1147" cm="1">
        <f t="array" ref="AB1147">_xlfn._xlws.FILTER(O$27:O$86,$M$27:$M$86=$Z1147)</f>
        <v>0.24</v>
      </c>
      <c r="AC1147" cm="1">
        <f t="array" ref="AC1147">_xlfn._xlws.FILTER(P$27:P$86,$M$27:$M$86=$Z1147)</f>
        <v>0.48</v>
      </c>
      <c r="AD1147" cm="1">
        <f t="array" ref="AD1147">INT(_xlfn._xlws.FILTER(Q$27:Q$86,$M$27:$M$86=$Z1147)*100)</f>
        <v>24</v>
      </c>
      <c r="AE1147">
        <f t="shared" si="105"/>
        <v>30019</v>
      </c>
      <c r="AF1147" t="str">
        <f t="shared" si="108"/>
        <v>item_30019_25</v>
      </c>
      <c r="AG1147">
        <f t="shared" si="106"/>
        <v>25</v>
      </c>
    </row>
    <row r="1148" spans="24:33">
      <c r="X1148">
        <f t="shared" si="103"/>
        <v>2019</v>
      </c>
      <c r="Y1148">
        <f t="shared" si="109"/>
        <v>19</v>
      </c>
      <c r="Z1148">
        <f t="shared" si="104"/>
        <v>49</v>
      </c>
      <c r="AA1148" cm="1">
        <f t="array" ref="AA1148">INT(_xlfn._xlws.FILTER($V$31:$V$50,$S$31:$S$50=$Y1148)*_xlfn._xlws.FILTER(N$27:N$86,$M$27:$M$86=$Z1148))</f>
        <v>118470</v>
      </c>
      <c r="AB1148" cm="1">
        <f t="array" ref="AB1148">_xlfn._xlws.FILTER(O$27:O$86,$M$27:$M$86=$Z1148)</f>
        <v>0.245</v>
      </c>
      <c r="AC1148" cm="1">
        <f t="array" ref="AC1148">_xlfn._xlws.FILTER(P$27:P$86,$M$27:$M$86=$Z1148)</f>
        <v>0.49</v>
      </c>
      <c r="AD1148" cm="1">
        <f t="array" ref="AD1148">INT(_xlfn._xlws.FILTER(Q$27:Q$86,$M$27:$M$86=$Z1148)*100)</f>
        <v>24</v>
      </c>
      <c r="AE1148">
        <f t="shared" si="105"/>
        <v>30019</v>
      </c>
      <c r="AF1148" t="str">
        <f t="shared" si="108"/>
        <v>item_30019_25</v>
      </c>
      <c r="AG1148">
        <f t="shared" si="106"/>
        <v>25</v>
      </c>
    </row>
    <row r="1149" spans="24:33">
      <c r="X1149">
        <f t="shared" si="103"/>
        <v>2019</v>
      </c>
      <c r="Y1149">
        <f t="shared" si="109"/>
        <v>19</v>
      </c>
      <c r="Z1149">
        <f t="shared" si="104"/>
        <v>50</v>
      </c>
      <c r="AA1149" cm="1">
        <f t="array" ref="AA1149">INT(_xlfn._xlws.FILTER($V$31:$V$50,$S$31:$S$50=$Y1149)*_xlfn._xlws.FILTER(N$27:N$86,$M$27:$M$86=$Z1149))</f>
        <v>120705</v>
      </c>
      <c r="AB1149" cm="1">
        <f t="array" ref="AB1149">_xlfn._xlws.FILTER(O$27:O$86,$M$27:$M$86=$Z1149)</f>
        <v>0.25</v>
      </c>
      <c r="AC1149" cm="1">
        <f t="array" ref="AC1149">_xlfn._xlws.FILTER(P$27:P$86,$M$27:$M$86=$Z1149)</f>
        <v>0.5</v>
      </c>
      <c r="AD1149" cm="1">
        <f t="array" ref="AD1149">INT(_xlfn._xlws.FILTER(Q$27:Q$86,$M$27:$M$86=$Z1149)*100)</f>
        <v>25</v>
      </c>
      <c r="AE1149">
        <f t="shared" si="105"/>
        <v>30019</v>
      </c>
      <c r="AF1149" t="str">
        <f t="shared" si="108"/>
        <v>item_30019_25</v>
      </c>
      <c r="AG1149">
        <f t="shared" si="106"/>
        <v>25</v>
      </c>
    </row>
    <row r="1150" spans="24:33">
      <c r="X1150">
        <f t="shared" si="103"/>
        <v>2019</v>
      </c>
      <c r="Y1150">
        <f t="shared" si="109"/>
        <v>19</v>
      </c>
      <c r="Z1150">
        <f t="shared" si="104"/>
        <v>51</v>
      </c>
      <c r="AA1150" cm="1">
        <f t="array" ref="AA1150">INT(_xlfn._xlws.FILTER($V$31:$V$50,$S$31:$S$50=$Y1150)*_xlfn._xlws.FILTER(N$27:N$86,$M$27:$M$86=$Z1150))</f>
        <v>122941</v>
      </c>
      <c r="AB1150" cm="1">
        <f t="array" ref="AB1150">_xlfn._xlws.FILTER(O$27:O$86,$M$27:$M$86=$Z1150)</f>
        <v>0.255</v>
      </c>
      <c r="AC1150" cm="1">
        <f t="array" ref="AC1150">_xlfn._xlws.FILTER(P$27:P$86,$M$27:$M$86=$Z1150)</f>
        <v>0.51</v>
      </c>
      <c r="AD1150" cm="1">
        <f t="array" ref="AD1150">INT(_xlfn._xlws.FILTER(Q$27:Q$86,$M$27:$M$86=$Z1150)*100)</f>
        <v>25</v>
      </c>
      <c r="AE1150">
        <f t="shared" si="105"/>
        <v>30019</v>
      </c>
      <c r="AF1150" t="str">
        <f t="shared" si="108"/>
        <v>item_30019_28</v>
      </c>
      <c r="AG1150">
        <f t="shared" si="106"/>
        <v>28</v>
      </c>
    </row>
    <row r="1151" spans="24:33">
      <c r="X1151">
        <f t="shared" si="103"/>
        <v>2019</v>
      </c>
      <c r="Y1151">
        <f t="shared" si="109"/>
        <v>19</v>
      </c>
      <c r="Z1151">
        <f t="shared" si="104"/>
        <v>52</v>
      </c>
      <c r="AA1151" cm="1">
        <f t="array" ref="AA1151">INT(_xlfn._xlws.FILTER($V$31:$V$50,$S$31:$S$50=$Y1151)*_xlfn._xlws.FILTER(N$27:N$86,$M$27:$M$86=$Z1151))</f>
        <v>125176</v>
      </c>
      <c r="AB1151" cm="1">
        <f t="array" ref="AB1151">_xlfn._xlws.FILTER(O$27:O$86,$M$27:$M$86=$Z1151)</f>
        <v>0.26</v>
      </c>
      <c r="AC1151" cm="1">
        <f t="array" ref="AC1151">_xlfn._xlws.FILTER(P$27:P$86,$M$27:$M$86=$Z1151)</f>
        <v>0.52</v>
      </c>
      <c r="AD1151" cm="1">
        <f t="array" ref="AD1151">INT(_xlfn._xlws.FILTER(Q$27:Q$86,$M$27:$M$86=$Z1151)*100)</f>
        <v>26</v>
      </c>
      <c r="AE1151">
        <f t="shared" si="105"/>
        <v>30019</v>
      </c>
      <c r="AF1151" t="str">
        <f t="shared" si="108"/>
        <v>item_30019_28</v>
      </c>
      <c r="AG1151">
        <f t="shared" si="106"/>
        <v>28</v>
      </c>
    </row>
    <row r="1152" spans="24:33">
      <c r="X1152">
        <f t="shared" si="103"/>
        <v>2019</v>
      </c>
      <c r="Y1152">
        <f t="shared" si="109"/>
        <v>19</v>
      </c>
      <c r="Z1152">
        <f t="shared" si="104"/>
        <v>53</v>
      </c>
      <c r="AA1152" cm="1">
        <f t="array" ref="AA1152">INT(_xlfn._xlws.FILTER($V$31:$V$50,$S$31:$S$50=$Y1152)*_xlfn._xlws.FILTER(N$27:N$86,$M$27:$M$86=$Z1152))</f>
        <v>127411</v>
      </c>
      <c r="AB1152" cm="1">
        <f t="array" ref="AB1152">_xlfn._xlws.FILTER(O$27:O$86,$M$27:$M$86=$Z1152)</f>
        <v>0.265</v>
      </c>
      <c r="AC1152" cm="1">
        <f t="array" ref="AC1152">_xlfn._xlws.FILTER(P$27:P$86,$M$27:$M$86=$Z1152)</f>
        <v>0.53</v>
      </c>
      <c r="AD1152" cm="1">
        <f t="array" ref="AD1152">INT(_xlfn._xlws.FILTER(Q$27:Q$86,$M$27:$M$86=$Z1152)*100)</f>
        <v>26</v>
      </c>
      <c r="AE1152">
        <f t="shared" si="105"/>
        <v>30019</v>
      </c>
      <c r="AF1152" t="str">
        <f t="shared" si="108"/>
        <v>item_30019_28</v>
      </c>
      <c r="AG1152">
        <f t="shared" si="106"/>
        <v>28</v>
      </c>
    </row>
    <row r="1153" spans="24:33">
      <c r="X1153">
        <f t="shared" si="103"/>
        <v>2019</v>
      </c>
      <c r="Y1153">
        <f t="shared" si="109"/>
        <v>19</v>
      </c>
      <c r="Z1153">
        <f t="shared" si="104"/>
        <v>54</v>
      </c>
      <c r="AA1153" cm="1">
        <f t="array" ref="AA1153">INT(_xlfn._xlws.FILTER($V$31:$V$50,$S$31:$S$50=$Y1153)*_xlfn._xlws.FILTER(N$27:N$86,$M$27:$M$86=$Z1153))</f>
        <v>129647</v>
      </c>
      <c r="AB1153" cm="1">
        <f t="array" ref="AB1153">_xlfn._xlws.FILTER(O$27:O$86,$M$27:$M$86=$Z1153)</f>
        <v>0.27</v>
      </c>
      <c r="AC1153" cm="1">
        <f t="array" ref="AC1153">_xlfn._xlws.FILTER(P$27:P$86,$M$27:$M$86=$Z1153)</f>
        <v>0.54</v>
      </c>
      <c r="AD1153" cm="1">
        <f t="array" ref="AD1153">INT(_xlfn._xlws.FILTER(Q$27:Q$86,$M$27:$M$86=$Z1153)*100)</f>
        <v>27</v>
      </c>
      <c r="AE1153">
        <f t="shared" si="105"/>
        <v>30019</v>
      </c>
      <c r="AF1153" t="str">
        <f t="shared" si="108"/>
        <v>item_30019_28</v>
      </c>
      <c r="AG1153">
        <f t="shared" si="106"/>
        <v>28</v>
      </c>
    </row>
    <row r="1154" spans="24:33">
      <c r="X1154">
        <f t="shared" si="103"/>
        <v>2019</v>
      </c>
      <c r="Y1154">
        <f t="shared" si="109"/>
        <v>19</v>
      </c>
      <c r="Z1154">
        <f t="shared" si="104"/>
        <v>55</v>
      </c>
      <c r="AA1154" cm="1">
        <f t="array" ref="AA1154">INT(_xlfn._xlws.FILTER($V$31:$V$50,$S$31:$S$50=$Y1154)*_xlfn._xlws.FILTER(N$27:N$86,$M$27:$M$86=$Z1154))</f>
        <v>131882</v>
      </c>
      <c r="AB1154" cm="1">
        <f t="array" ref="AB1154">_xlfn._xlws.FILTER(O$27:O$86,$M$27:$M$86=$Z1154)</f>
        <v>0.275</v>
      </c>
      <c r="AC1154" cm="1">
        <f t="array" ref="AC1154">_xlfn._xlws.FILTER(P$27:P$86,$M$27:$M$86=$Z1154)</f>
        <v>0.55</v>
      </c>
      <c r="AD1154" cm="1">
        <f t="array" ref="AD1154">INT(_xlfn._xlws.FILTER(Q$27:Q$86,$M$27:$M$86=$Z1154)*100)</f>
        <v>27</v>
      </c>
      <c r="AE1154">
        <f t="shared" si="105"/>
        <v>30019</v>
      </c>
      <c r="AF1154" t="str">
        <f t="shared" si="108"/>
        <v>item_30019_28</v>
      </c>
      <c r="AG1154">
        <f t="shared" si="106"/>
        <v>28</v>
      </c>
    </row>
    <row r="1155" spans="24:33">
      <c r="X1155">
        <f t="shared" si="103"/>
        <v>2019</v>
      </c>
      <c r="Y1155">
        <f t="shared" si="109"/>
        <v>19</v>
      </c>
      <c r="Z1155">
        <f t="shared" si="104"/>
        <v>56</v>
      </c>
      <c r="AA1155" cm="1">
        <f t="array" ref="AA1155">INT(_xlfn._xlws.FILTER($V$31:$V$50,$S$31:$S$50=$Y1155)*_xlfn._xlws.FILTER(N$27:N$86,$M$27:$M$86=$Z1155))</f>
        <v>134117</v>
      </c>
      <c r="AB1155" cm="1">
        <f t="array" ref="AB1155">_xlfn._xlws.FILTER(O$27:O$86,$M$27:$M$86=$Z1155)</f>
        <v>0.28</v>
      </c>
      <c r="AC1155" cm="1">
        <f t="array" ref="AC1155">_xlfn._xlws.FILTER(P$27:P$86,$M$27:$M$86=$Z1155)</f>
        <v>0.56</v>
      </c>
      <c r="AD1155" cm="1">
        <f t="array" ref="AD1155">INT(_xlfn._xlws.FILTER(Q$27:Q$86,$M$27:$M$86=$Z1155)*100)</f>
        <v>28</v>
      </c>
      <c r="AE1155">
        <f t="shared" si="105"/>
        <v>30019</v>
      </c>
      <c r="AF1155" t="str">
        <f t="shared" si="108"/>
        <v>item_30019_31</v>
      </c>
      <c r="AG1155">
        <f t="shared" si="106"/>
        <v>31</v>
      </c>
    </row>
    <row r="1156" spans="24:33">
      <c r="X1156">
        <f t="shared" si="103"/>
        <v>2019</v>
      </c>
      <c r="Y1156">
        <f t="shared" si="109"/>
        <v>19</v>
      </c>
      <c r="Z1156">
        <f t="shared" si="104"/>
        <v>57</v>
      </c>
      <c r="AA1156" cm="1">
        <f t="array" ref="AA1156">INT(_xlfn._xlws.FILTER($V$31:$V$50,$S$31:$S$50=$Y1156)*_xlfn._xlws.FILTER(N$27:N$86,$M$27:$M$86=$Z1156))</f>
        <v>136352</v>
      </c>
      <c r="AB1156" cm="1">
        <f t="array" ref="AB1156">_xlfn._xlws.FILTER(O$27:O$86,$M$27:$M$86=$Z1156)</f>
        <v>0.285</v>
      </c>
      <c r="AC1156" cm="1">
        <f t="array" ref="AC1156">_xlfn._xlws.FILTER(P$27:P$86,$M$27:$M$86=$Z1156)</f>
        <v>0.57</v>
      </c>
      <c r="AD1156" cm="1">
        <f t="array" ref="AD1156">INT(_xlfn._xlws.FILTER(Q$27:Q$86,$M$27:$M$86=$Z1156)*100)</f>
        <v>28</v>
      </c>
      <c r="AE1156">
        <f t="shared" si="105"/>
        <v>30019</v>
      </c>
      <c r="AF1156" t="str">
        <f t="shared" si="108"/>
        <v>item_30019_31</v>
      </c>
      <c r="AG1156">
        <f t="shared" si="106"/>
        <v>31</v>
      </c>
    </row>
    <row r="1157" spans="24:33">
      <c r="X1157">
        <f t="shared" si="103"/>
        <v>2019</v>
      </c>
      <c r="Y1157">
        <f t="shared" si="109"/>
        <v>19</v>
      </c>
      <c r="Z1157">
        <f t="shared" si="104"/>
        <v>58</v>
      </c>
      <c r="AA1157" cm="1">
        <f t="array" ref="AA1157">INT(_xlfn._xlws.FILTER($V$31:$V$50,$S$31:$S$50=$Y1157)*_xlfn._xlws.FILTER(N$27:N$86,$M$27:$M$86=$Z1157))</f>
        <v>138588</v>
      </c>
      <c r="AB1157" cm="1">
        <f t="array" ref="AB1157">_xlfn._xlws.FILTER(O$27:O$86,$M$27:$M$86=$Z1157)</f>
        <v>0.29</v>
      </c>
      <c r="AC1157" cm="1">
        <f t="array" ref="AC1157">_xlfn._xlws.FILTER(P$27:P$86,$M$27:$M$86=$Z1157)</f>
        <v>0.58</v>
      </c>
      <c r="AD1157" cm="1">
        <f t="array" ref="AD1157">INT(_xlfn._xlws.FILTER(Q$27:Q$86,$M$27:$M$86=$Z1157)*100)</f>
        <v>29</v>
      </c>
      <c r="AE1157">
        <f t="shared" si="105"/>
        <v>30019</v>
      </c>
      <c r="AF1157" t="str">
        <f t="shared" si="108"/>
        <v>item_30019_31</v>
      </c>
      <c r="AG1157">
        <f t="shared" si="106"/>
        <v>31</v>
      </c>
    </row>
    <row r="1158" spans="24:33">
      <c r="X1158">
        <f t="shared" si="103"/>
        <v>2019</v>
      </c>
      <c r="Y1158">
        <f t="shared" si="109"/>
        <v>19</v>
      </c>
      <c r="Z1158">
        <f t="shared" si="104"/>
        <v>59</v>
      </c>
      <c r="AA1158" cm="1">
        <f t="array" ref="AA1158">INT(_xlfn._xlws.FILTER($V$31:$V$50,$S$31:$S$50=$Y1158)*_xlfn._xlws.FILTER(N$27:N$86,$M$27:$M$86=$Z1158))</f>
        <v>140823</v>
      </c>
      <c r="AB1158" cm="1">
        <f t="array" ref="AB1158">_xlfn._xlws.FILTER(O$27:O$86,$M$27:$M$86=$Z1158)</f>
        <v>0.295</v>
      </c>
      <c r="AC1158" cm="1">
        <f t="array" ref="AC1158">_xlfn._xlws.FILTER(P$27:P$86,$M$27:$M$86=$Z1158)</f>
        <v>0.59</v>
      </c>
      <c r="AD1158" cm="1">
        <f t="array" ref="AD1158">INT(_xlfn._xlws.FILTER(Q$27:Q$86,$M$27:$M$86=$Z1158)*100)</f>
        <v>29</v>
      </c>
      <c r="AE1158">
        <f t="shared" si="105"/>
        <v>30019</v>
      </c>
      <c r="AF1158" t="str">
        <f t="shared" si="108"/>
        <v>item_30019_31</v>
      </c>
      <c r="AG1158">
        <f t="shared" si="106"/>
        <v>31</v>
      </c>
    </row>
    <row r="1159" spans="24:33">
      <c r="X1159">
        <f t="shared" si="103"/>
        <v>2019</v>
      </c>
      <c r="Y1159">
        <f t="shared" si="109"/>
        <v>19</v>
      </c>
      <c r="Z1159">
        <f t="shared" si="104"/>
        <v>60</v>
      </c>
      <c r="AA1159" cm="1">
        <f t="array" ref="AA1159">INT(_xlfn._xlws.FILTER($V$31:$V$50,$S$31:$S$50=$Y1159)*_xlfn._xlws.FILTER(N$27:N$86,$M$27:$M$86=$Z1159))</f>
        <v>143058</v>
      </c>
      <c r="AB1159" cm="1">
        <f t="array" ref="AB1159">_xlfn._xlws.FILTER(O$27:O$86,$M$27:$M$86=$Z1159)</f>
        <v>0.3</v>
      </c>
      <c r="AC1159" cm="1">
        <f t="array" ref="AC1159">_xlfn._xlws.FILTER(P$27:P$86,$M$27:$M$86=$Z1159)</f>
        <v>0.6</v>
      </c>
      <c r="AD1159" cm="1">
        <f t="array" ref="AD1159">INT(_xlfn._xlws.FILTER(Q$27:Q$86,$M$27:$M$86=$Z1159)*100)</f>
        <v>30</v>
      </c>
      <c r="AE1159">
        <f t="shared" si="105"/>
        <v>30019</v>
      </c>
      <c r="AF1159" t="str">
        <f t="shared" si="108"/>
        <v>item_30019_31</v>
      </c>
      <c r="AG1159">
        <f t="shared" si="106"/>
        <v>31</v>
      </c>
    </row>
    <row r="1160" spans="24:33">
      <c r="X1160">
        <f t="shared" si="103"/>
        <v>2020</v>
      </c>
      <c r="Y1160">
        <f t="shared" si="109"/>
        <v>20</v>
      </c>
      <c r="Z1160">
        <f t="shared" si="104"/>
        <v>1</v>
      </c>
      <c r="AA1160" cm="1">
        <f t="array" ref="AA1160">INT(_xlfn._xlws.FILTER($V$31:$V$50,$S$31:$S$50=$Y1160)*_xlfn._xlws.FILTER(N$27:N$86,$M$27:$M$86=$Z1160))</f>
        <v>15808</v>
      </c>
      <c r="AB1160" cm="1">
        <f t="array" ref="AB1160">_xlfn._xlws.FILTER(O$27:O$86,$M$27:$M$86=$Z1160)</f>
        <v>0.005</v>
      </c>
      <c r="AC1160" cm="1">
        <f t="array" ref="AC1160">_xlfn._xlws.FILTER(P$27:P$86,$M$27:$M$86=$Z1160)</f>
        <v>0.01</v>
      </c>
      <c r="AD1160" cm="1">
        <f t="array" ref="AD1160">INT(_xlfn._xlws.FILTER(Q$27:Q$86,$M$27:$M$86=$Z1160)*100)</f>
        <v>0</v>
      </c>
      <c r="AE1160">
        <f t="shared" si="105"/>
        <v>30020</v>
      </c>
      <c r="AF1160" t="str">
        <f t="shared" si="108"/>
        <v>item_30020_5</v>
      </c>
      <c r="AG1160">
        <f t="shared" si="106"/>
        <v>5</v>
      </c>
    </row>
    <row r="1161" spans="24:33">
      <c r="X1161">
        <f t="shared" si="103"/>
        <v>2020</v>
      </c>
      <c r="Y1161">
        <f t="shared" si="109"/>
        <v>20</v>
      </c>
      <c r="Z1161">
        <f t="shared" si="104"/>
        <v>2</v>
      </c>
      <c r="AA1161" cm="1">
        <f t="array" ref="AA1161">INT(_xlfn._xlws.FILTER($V$31:$V$50,$S$31:$S$50=$Y1161)*_xlfn._xlws.FILTER(N$27:N$86,$M$27:$M$86=$Z1161))</f>
        <v>18970</v>
      </c>
      <c r="AB1161" cm="1">
        <f t="array" ref="AB1161">_xlfn._xlws.FILTER(O$27:O$86,$M$27:$M$86=$Z1161)</f>
        <v>0.01</v>
      </c>
      <c r="AC1161" cm="1">
        <f t="array" ref="AC1161">_xlfn._xlws.FILTER(P$27:P$86,$M$27:$M$86=$Z1161)</f>
        <v>0.02</v>
      </c>
      <c r="AD1161" cm="1">
        <f t="array" ref="AD1161">INT(_xlfn._xlws.FILTER(Q$27:Q$86,$M$27:$M$86=$Z1161)*100)</f>
        <v>1</v>
      </c>
      <c r="AE1161">
        <f t="shared" si="105"/>
        <v>30020</v>
      </c>
      <c r="AF1161" t="str">
        <f t="shared" si="108"/>
        <v>item_30020_5</v>
      </c>
      <c r="AG1161">
        <f t="shared" si="106"/>
        <v>5</v>
      </c>
    </row>
    <row r="1162" spans="24:33">
      <c r="X1162">
        <f t="shared" si="103"/>
        <v>2020</v>
      </c>
      <c r="Y1162">
        <f t="shared" si="109"/>
        <v>20</v>
      </c>
      <c r="Z1162">
        <f t="shared" si="104"/>
        <v>3</v>
      </c>
      <c r="AA1162" cm="1">
        <f t="array" ref="AA1162">INT(_xlfn._xlws.FILTER($V$31:$V$50,$S$31:$S$50=$Y1162)*_xlfn._xlws.FILTER(N$27:N$86,$M$27:$M$86=$Z1162))</f>
        <v>22132</v>
      </c>
      <c r="AB1162" cm="1">
        <f t="array" ref="AB1162">_xlfn._xlws.FILTER(O$27:O$86,$M$27:$M$86=$Z1162)</f>
        <v>0.015</v>
      </c>
      <c r="AC1162" cm="1">
        <f t="array" ref="AC1162">_xlfn._xlws.FILTER(P$27:P$86,$M$27:$M$86=$Z1162)</f>
        <v>0.03</v>
      </c>
      <c r="AD1162" cm="1">
        <f t="array" ref="AD1162">INT(_xlfn._xlws.FILTER(Q$27:Q$86,$M$27:$M$86=$Z1162)*100)</f>
        <v>1</v>
      </c>
      <c r="AE1162">
        <f t="shared" si="105"/>
        <v>30020</v>
      </c>
      <c r="AF1162" t="str">
        <f t="shared" si="108"/>
        <v>item_30020_5</v>
      </c>
      <c r="AG1162">
        <f t="shared" si="106"/>
        <v>5</v>
      </c>
    </row>
    <row r="1163" spans="24:33">
      <c r="X1163">
        <f t="shared" si="103"/>
        <v>2020</v>
      </c>
      <c r="Y1163">
        <f t="shared" si="109"/>
        <v>20</v>
      </c>
      <c r="Z1163">
        <f t="shared" si="104"/>
        <v>4</v>
      </c>
      <c r="AA1163" cm="1">
        <f t="array" ref="AA1163">INT(_xlfn._xlws.FILTER($V$31:$V$50,$S$31:$S$50=$Y1163)*_xlfn._xlws.FILTER(N$27:N$86,$M$27:$M$86=$Z1163))</f>
        <v>25294</v>
      </c>
      <c r="AB1163" cm="1">
        <f t="array" ref="AB1163">_xlfn._xlws.FILTER(O$27:O$86,$M$27:$M$86=$Z1163)</f>
        <v>0.02</v>
      </c>
      <c r="AC1163" cm="1">
        <f t="array" ref="AC1163">_xlfn._xlws.FILTER(P$27:P$86,$M$27:$M$86=$Z1163)</f>
        <v>0.04</v>
      </c>
      <c r="AD1163" cm="1">
        <f t="array" ref="AD1163">INT(_xlfn._xlws.FILTER(Q$27:Q$86,$M$27:$M$86=$Z1163)*100)</f>
        <v>2</v>
      </c>
      <c r="AE1163">
        <f t="shared" si="105"/>
        <v>30020</v>
      </c>
      <c r="AF1163" t="str">
        <f t="shared" si="108"/>
        <v>item_30020_5</v>
      </c>
      <c r="AG1163">
        <f t="shared" si="106"/>
        <v>5</v>
      </c>
    </row>
    <row r="1164" spans="24:33">
      <c r="X1164">
        <f t="shared" si="103"/>
        <v>2020</v>
      </c>
      <c r="Y1164">
        <f t="shared" si="109"/>
        <v>20</v>
      </c>
      <c r="Z1164">
        <f t="shared" si="104"/>
        <v>5</v>
      </c>
      <c r="AA1164" cm="1">
        <f t="array" ref="AA1164">INT(_xlfn._xlws.FILTER($V$31:$V$50,$S$31:$S$50=$Y1164)*_xlfn._xlws.FILTER(N$27:N$86,$M$27:$M$86=$Z1164))</f>
        <v>28455</v>
      </c>
      <c r="AB1164" cm="1">
        <f t="array" ref="AB1164">_xlfn._xlws.FILTER(O$27:O$86,$M$27:$M$86=$Z1164)</f>
        <v>0.025</v>
      </c>
      <c r="AC1164" cm="1">
        <f t="array" ref="AC1164">_xlfn._xlws.FILTER(P$27:P$86,$M$27:$M$86=$Z1164)</f>
        <v>0.05</v>
      </c>
      <c r="AD1164" cm="1">
        <f t="array" ref="AD1164">INT(_xlfn._xlws.FILTER(Q$27:Q$86,$M$27:$M$86=$Z1164)*100)</f>
        <v>2</v>
      </c>
      <c r="AE1164">
        <f t="shared" si="105"/>
        <v>30020</v>
      </c>
      <c r="AF1164" t="str">
        <f t="shared" si="108"/>
        <v>item_30020_5</v>
      </c>
      <c r="AG1164">
        <f t="shared" si="106"/>
        <v>5</v>
      </c>
    </row>
    <row r="1165" spans="24:33">
      <c r="X1165">
        <f t="shared" si="103"/>
        <v>2020</v>
      </c>
      <c r="Y1165">
        <f t="shared" si="109"/>
        <v>20</v>
      </c>
      <c r="Z1165">
        <f t="shared" si="104"/>
        <v>6</v>
      </c>
      <c r="AA1165" cm="1">
        <f t="array" ref="AA1165">INT(_xlfn._xlws.FILTER($V$31:$V$50,$S$31:$S$50=$Y1165)*_xlfn._xlws.FILTER(N$27:N$86,$M$27:$M$86=$Z1165))</f>
        <v>31617</v>
      </c>
      <c r="AB1165" cm="1">
        <f t="array" ref="AB1165">_xlfn._xlws.FILTER(O$27:O$86,$M$27:$M$86=$Z1165)</f>
        <v>0.03</v>
      </c>
      <c r="AC1165" cm="1">
        <f t="array" ref="AC1165">_xlfn._xlws.FILTER(P$27:P$86,$M$27:$M$86=$Z1165)</f>
        <v>0.06</v>
      </c>
      <c r="AD1165" cm="1">
        <f t="array" ref="AD1165">INT(_xlfn._xlws.FILTER(Q$27:Q$86,$M$27:$M$86=$Z1165)*100)</f>
        <v>3</v>
      </c>
      <c r="AE1165">
        <f t="shared" si="105"/>
        <v>30020</v>
      </c>
      <c r="AF1165" t="str">
        <f t="shared" si="108"/>
        <v>item_30020_7</v>
      </c>
      <c r="AG1165">
        <f t="shared" si="106"/>
        <v>7</v>
      </c>
    </row>
    <row r="1166" spans="24:33">
      <c r="X1166">
        <f t="shared" si="103"/>
        <v>2020</v>
      </c>
      <c r="Y1166">
        <f t="shared" si="109"/>
        <v>20</v>
      </c>
      <c r="Z1166">
        <f t="shared" si="104"/>
        <v>7</v>
      </c>
      <c r="AA1166" cm="1">
        <f t="array" ref="AA1166">INT(_xlfn._xlws.FILTER($V$31:$V$50,$S$31:$S$50=$Y1166)*_xlfn._xlws.FILTER(N$27:N$86,$M$27:$M$86=$Z1166))</f>
        <v>34779</v>
      </c>
      <c r="AB1166" cm="1">
        <f t="array" ref="AB1166">_xlfn._xlws.FILTER(O$27:O$86,$M$27:$M$86=$Z1166)</f>
        <v>0.035</v>
      </c>
      <c r="AC1166" cm="1">
        <f t="array" ref="AC1166">_xlfn._xlws.FILTER(P$27:P$86,$M$27:$M$86=$Z1166)</f>
        <v>0.07</v>
      </c>
      <c r="AD1166" cm="1">
        <f t="array" ref="AD1166">INT(_xlfn._xlws.FILTER(Q$27:Q$86,$M$27:$M$86=$Z1166)*100)</f>
        <v>3</v>
      </c>
      <c r="AE1166">
        <f t="shared" si="105"/>
        <v>30020</v>
      </c>
      <c r="AF1166" t="str">
        <f t="shared" si="108"/>
        <v>item_30020_7</v>
      </c>
      <c r="AG1166">
        <f t="shared" si="106"/>
        <v>7</v>
      </c>
    </row>
    <row r="1167" spans="24:33">
      <c r="X1167">
        <f t="shared" si="103"/>
        <v>2020</v>
      </c>
      <c r="Y1167">
        <f t="shared" si="109"/>
        <v>20</v>
      </c>
      <c r="Z1167">
        <f t="shared" si="104"/>
        <v>8</v>
      </c>
      <c r="AA1167" cm="1">
        <f t="array" ref="AA1167">INT(_xlfn._xlws.FILTER($V$31:$V$50,$S$31:$S$50=$Y1167)*_xlfn._xlws.FILTER(N$27:N$86,$M$27:$M$86=$Z1167))</f>
        <v>37941</v>
      </c>
      <c r="AB1167" cm="1">
        <f t="array" ref="AB1167">_xlfn._xlws.FILTER(O$27:O$86,$M$27:$M$86=$Z1167)</f>
        <v>0.04</v>
      </c>
      <c r="AC1167" cm="1">
        <f t="array" ref="AC1167">_xlfn._xlws.FILTER(P$27:P$86,$M$27:$M$86=$Z1167)</f>
        <v>0.08</v>
      </c>
      <c r="AD1167" cm="1">
        <f t="array" ref="AD1167">INT(_xlfn._xlws.FILTER(Q$27:Q$86,$M$27:$M$86=$Z1167)*100)</f>
        <v>4</v>
      </c>
      <c r="AE1167">
        <f t="shared" si="105"/>
        <v>30020</v>
      </c>
      <c r="AF1167" t="str">
        <f t="shared" si="108"/>
        <v>item_30020_7</v>
      </c>
      <c r="AG1167">
        <f t="shared" si="106"/>
        <v>7</v>
      </c>
    </row>
    <row r="1168" spans="24:33">
      <c r="X1168">
        <f t="shared" si="103"/>
        <v>2020</v>
      </c>
      <c r="Y1168">
        <f t="shared" si="109"/>
        <v>20</v>
      </c>
      <c r="Z1168">
        <f t="shared" si="104"/>
        <v>9</v>
      </c>
      <c r="AA1168" cm="1">
        <f t="array" ref="AA1168">INT(_xlfn._xlws.FILTER($V$31:$V$50,$S$31:$S$50=$Y1168)*_xlfn._xlws.FILTER(N$27:N$86,$M$27:$M$86=$Z1168))</f>
        <v>41102</v>
      </c>
      <c r="AB1168" cm="1">
        <f t="array" ref="AB1168">_xlfn._xlws.FILTER(O$27:O$86,$M$27:$M$86=$Z1168)</f>
        <v>0.045</v>
      </c>
      <c r="AC1168" cm="1">
        <f t="array" ref="AC1168">_xlfn._xlws.FILTER(P$27:P$86,$M$27:$M$86=$Z1168)</f>
        <v>0.09</v>
      </c>
      <c r="AD1168" cm="1">
        <f t="array" ref="AD1168">INT(_xlfn._xlws.FILTER(Q$27:Q$86,$M$27:$M$86=$Z1168)*100)</f>
        <v>4</v>
      </c>
      <c r="AE1168">
        <f t="shared" si="105"/>
        <v>30020</v>
      </c>
      <c r="AF1168" t="str">
        <f t="shared" si="108"/>
        <v>item_30020_7</v>
      </c>
      <c r="AG1168">
        <f t="shared" si="106"/>
        <v>7</v>
      </c>
    </row>
    <row r="1169" spans="24:33">
      <c r="X1169">
        <f t="shared" ref="X1169:X1219" si="110">X1109+1</f>
        <v>2020</v>
      </c>
      <c r="Y1169">
        <f t="shared" si="109"/>
        <v>20</v>
      </c>
      <c r="Z1169">
        <f t="shared" ref="Z1169:Z1219" si="111">Z1109</f>
        <v>10</v>
      </c>
      <c r="AA1169" cm="1">
        <f t="array" ref="AA1169">INT(_xlfn._xlws.FILTER($V$31:$V$50,$S$31:$S$50=$Y1169)*_xlfn._xlws.FILTER(N$27:N$86,$M$27:$M$86=$Z1169))</f>
        <v>44264</v>
      </c>
      <c r="AB1169" cm="1">
        <f t="array" ref="AB1169">_xlfn._xlws.FILTER(O$27:O$86,$M$27:$M$86=$Z1169)</f>
        <v>0.05</v>
      </c>
      <c r="AC1169" cm="1">
        <f t="array" ref="AC1169">_xlfn._xlws.FILTER(P$27:P$86,$M$27:$M$86=$Z1169)</f>
        <v>0.1</v>
      </c>
      <c r="AD1169" cm="1">
        <f t="array" ref="AD1169">INT(_xlfn._xlws.FILTER(Q$27:Q$86,$M$27:$M$86=$Z1169)*100)</f>
        <v>5</v>
      </c>
      <c r="AE1169">
        <f t="shared" ref="AE1169:AE1219" si="112">AE1109+1</f>
        <v>30020</v>
      </c>
      <c r="AF1169" t="str">
        <f t="shared" si="108"/>
        <v>item_30020_7</v>
      </c>
      <c r="AG1169">
        <f t="shared" ref="AG1169:AG1219" si="113">AG1109</f>
        <v>7</v>
      </c>
    </row>
    <row r="1170" spans="24:33">
      <c r="X1170">
        <f t="shared" si="110"/>
        <v>2020</v>
      </c>
      <c r="Y1170">
        <f t="shared" ref="Y1170:Y1201" si="114">Y1110+1</f>
        <v>20</v>
      </c>
      <c r="Z1170">
        <f t="shared" si="111"/>
        <v>11</v>
      </c>
      <c r="AA1170" cm="1">
        <f t="array" ref="AA1170">INT(_xlfn._xlws.FILTER($V$31:$V$50,$S$31:$S$50=$Y1170)*_xlfn._xlws.FILTER(N$27:N$86,$M$27:$M$86=$Z1170))</f>
        <v>47426</v>
      </c>
      <c r="AB1170" cm="1">
        <f t="array" ref="AB1170">_xlfn._xlws.FILTER(O$27:O$86,$M$27:$M$86=$Z1170)</f>
        <v>0.055</v>
      </c>
      <c r="AC1170" cm="1">
        <f t="array" ref="AC1170">_xlfn._xlws.FILTER(P$27:P$86,$M$27:$M$86=$Z1170)</f>
        <v>0.11</v>
      </c>
      <c r="AD1170" cm="1">
        <f t="array" ref="AD1170">INT(_xlfn._xlws.FILTER(Q$27:Q$86,$M$27:$M$86=$Z1170)*100)</f>
        <v>5</v>
      </c>
      <c r="AE1170">
        <f t="shared" si="112"/>
        <v>30020</v>
      </c>
      <c r="AF1170" t="str">
        <f t="shared" si="108"/>
        <v>item_30020_9</v>
      </c>
      <c r="AG1170">
        <f t="shared" si="113"/>
        <v>9</v>
      </c>
    </row>
    <row r="1171" spans="24:33">
      <c r="X1171">
        <f t="shared" si="110"/>
        <v>2020</v>
      </c>
      <c r="Y1171">
        <f t="shared" si="114"/>
        <v>20</v>
      </c>
      <c r="Z1171">
        <f t="shared" si="111"/>
        <v>12</v>
      </c>
      <c r="AA1171" cm="1">
        <f t="array" ref="AA1171">INT(_xlfn._xlws.FILTER($V$31:$V$50,$S$31:$S$50=$Y1171)*_xlfn._xlws.FILTER(N$27:N$86,$M$27:$M$86=$Z1171))</f>
        <v>50588</v>
      </c>
      <c r="AB1171" cm="1">
        <f t="array" ref="AB1171">_xlfn._xlws.FILTER(O$27:O$86,$M$27:$M$86=$Z1171)</f>
        <v>0.06</v>
      </c>
      <c r="AC1171" cm="1">
        <f t="array" ref="AC1171">_xlfn._xlws.FILTER(P$27:P$86,$M$27:$M$86=$Z1171)</f>
        <v>0.12</v>
      </c>
      <c r="AD1171" cm="1">
        <f t="array" ref="AD1171">INT(_xlfn._xlws.FILTER(Q$27:Q$86,$M$27:$M$86=$Z1171)*100)</f>
        <v>6</v>
      </c>
      <c r="AE1171">
        <f t="shared" si="112"/>
        <v>30020</v>
      </c>
      <c r="AF1171" t="str">
        <f t="shared" si="108"/>
        <v>item_30020_9</v>
      </c>
      <c r="AG1171">
        <f t="shared" si="113"/>
        <v>9</v>
      </c>
    </row>
    <row r="1172" spans="24:33">
      <c r="X1172">
        <f t="shared" si="110"/>
        <v>2020</v>
      </c>
      <c r="Y1172">
        <f t="shared" si="114"/>
        <v>20</v>
      </c>
      <c r="Z1172">
        <f t="shared" si="111"/>
        <v>13</v>
      </c>
      <c r="AA1172" cm="1">
        <f t="array" ref="AA1172">INT(_xlfn._xlws.FILTER($V$31:$V$50,$S$31:$S$50=$Y1172)*_xlfn._xlws.FILTER(N$27:N$86,$M$27:$M$86=$Z1172))</f>
        <v>53750</v>
      </c>
      <c r="AB1172" cm="1">
        <f t="array" ref="AB1172">_xlfn._xlws.FILTER(O$27:O$86,$M$27:$M$86=$Z1172)</f>
        <v>0.065</v>
      </c>
      <c r="AC1172" cm="1">
        <f t="array" ref="AC1172">_xlfn._xlws.FILTER(P$27:P$86,$M$27:$M$86=$Z1172)</f>
        <v>0.13</v>
      </c>
      <c r="AD1172" cm="1">
        <f t="array" ref="AD1172">INT(_xlfn._xlws.FILTER(Q$27:Q$86,$M$27:$M$86=$Z1172)*100)</f>
        <v>6</v>
      </c>
      <c r="AE1172">
        <f t="shared" si="112"/>
        <v>30020</v>
      </c>
      <c r="AF1172" t="str">
        <f t="shared" si="108"/>
        <v>item_30020_9</v>
      </c>
      <c r="AG1172">
        <f t="shared" si="113"/>
        <v>9</v>
      </c>
    </row>
    <row r="1173" spans="24:33">
      <c r="X1173">
        <f t="shared" si="110"/>
        <v>2020</v>
      </c>
      <c r="Y1173">
        <f t="shared" si="114"/>
        <v>20</v>
      </c>
      <c r="Z1173">
        <f t="shared" si="111"/>
        <v>14</v>
      </c>
      <c r="AA1173" cm="1">
        <f t="array" ref="AA1173">INT(_xlfn._xlws.FILTER($V$31:$V$50,$S$31:$S$50=$Y1173)*_xlfn._xlws.FILTER(N$27:N$86,$M$27:$M$86=$Z1173))</f>
        <v>56911</v>
      </c>
      <c r="AB1173" cm="1">
        <f t="array" ref="AB1173">_xlfn._xlws.FILTER(O$27:O$86,$M$27:$M$86=$Z1173)</f>
        <v>0.07</v>
      </c>
      <c r="AC1173" cm="1">
        <f t="array" ref="AC1173">_xlfn._xlws.FILTER(P$27:P$86,$M$27:$M$86=$Z1173)</f>
        <v>0.14</v>
      </c>
      <c r="AD1173" cm="1">
        <f t="array" ref="AD1173">INT(_xlfn._xlws.FILTER(Q$27:Q$86,$M$27:$M$86=$Z1173)*100)</f>
        <v>7</v>
      </c>
      <c r="AE1173">
        <f t="shared" si="112"/>
        <v>30020</v>
      </c>
      <c r="AF1173" t="str">
        <f t="shared" ref="AF1173:AF1219" si="115">"item_"&amp;AE1173&amp;"_"&amp;AG1173</f>
        <v>item_30020_9</v>
      </c>
      <c r="AG1173">
        <f t="shared" si="113"/>
        <v>9</v>
      </c>
    </row>
    <row r="1174" spans="24:33">
      <c r="X1174">
        <f t="shared" si="110"/>
        <v>2020</v>
      </c>
      <c r="Y1174">
        <f t="shared" si="114"/>
        <v>20</v>
      </c>
      <c r="Z1174">
        <f t="shared" si="111"/>
        <v>15</v>
      </c>
      <c r="AA1174" cm="1">
        <f t="array" ref="AA1174">INT(_xlfn._xlws.FILTER($V$31:$V$50,$S$31:$S$50=$Y1174)*_xlfn._xlws.FILTER(N$27:N$86,$M$27:$M$86=$Z1174))</f>
        <v>60073</v>
      </c>
      <c r="AB1174" cm="1">
        <f t="array" ref="AB1174">_xlfn._xlws.FILTER(O$27:O$86,$M$27:$M$86=$Z1174)</f>
        <v>0.075</v>
      </c>
      <c r="AC1174" cm="1">
        <f t="array" ref="AC1174">_xlfn._xlws.FILTER(P$27:P$86,$M$27:$M$86=$Z1174)</f>
        <v>0.15</v>
      </c>
      <c r="AD1174" cm="1">
        <f t="array" ref="AD1174">INT(_xlfn._xlws.FILTER(Q$27:Q$86,$M$27:$M$86=$Z1174)*100)</f>
        <v>7</v>
      </c>
      <c r="AE1174">
        <f t="shared" si="112"/>
        <v>30020</v>
      </c>
      <c r="AF1174" t="str">
        <f t="shared" si="115"/>
        <v>item_30020_9</v>
      </c>
      <c r="AG1174">
        <f t="shared" si="113"/>
        <v>9</v>
      </c>
    </row>
    <row r="1175" spans="24:33">
      <c r="X1175">
        <f t="shared" si="110"/>
        <v>2020</v>
      </c>
      <c r="Y1175">
        <f t="shared" si="114"/>
        <v>20</v>
      </c>
      <c r="Z1175">
        <f t="shared" si="111"/>
        <v>16</v>
      </c>
      <c r="AA1175" cm="1">
        <f t="array" ref="AA1175">INT(_xlfn._xlws.FILTER($V$31:$V$50,$S$31:$S$50=$Y1175)*_xlfn._xlws.FILTER(N$27:N$86,$M$27:$M$86=$Z1175))</f>
        <v>63235</v>
      </c>
      <c r="AB1175" cm="1">
        <f t="array" ref="AB1175">_xlfn._xlws.FILTER(O$27:O$86,$M$27:$M$86=$Z1175)</f>
        <v>0.08</v>
      </c>
      <c r="AC1175" cm="1">
        <f t="array" ref="AC1175">_xlfn._xlws.FILTER(P$27:P$86,$M$27:$M$86=$Z1175)</f>
        <v>0.16</v>
      </c>
      <c r="AD1175" cm="1">
        <f t="array" ref="AD1175">INT(_xlfn._xlws.FILTER(Q$27:Q$86,$M$27:$M$86=$Z1175)*100)</f>
        <v>8</v>
      </c>
      <c r="AE1175">
        <f t="shared" si="112"/>
        <v>30020</v>
      </c>
      <c r="AF1175" t="str">
        <f t="shared" si="115"/>
        <v>item_30020_11</v>
      </c>
      <c r="AG1175">
        <f t="shared" si="113"/>
        <v>11</v>
      </c>
    </row>
    <row r="1176" spans="24:33">
      <c r="X1176">
        <f t="shared" si="110"/>
        <v>2020</v>
      </c>
      <c r="Y1176">
        <f t="shared" si="114"/>
        <v>20</v>
      </c>
      <c r="Z1176">
        <f t="shared" si="111"/>
        <v>17</v>
      </c>
      <c r="AA1176" cm="1">
        <f t="array" ref="AA1176">INT(_xlfn._xlws.FILTER($V$31:$V$50,$S$31:$S$50=$Y1176)*_xlfn._xlws.FILTER(N$27:N$86,$M$27:$M$86=$Z1176))</f>
        <v>66397</v>
      </c>
      <c r="AB1176" cm="1">
        <f t="array" ref="AB1176">_xlfn._xlws.FILTER(O$27:O$86,$M$27:$M$86=$Z1176)</f>
        <v>0.085</v>
      </c>
      <c r="AC1176" cm="1">
        <f t="array" ref="AC1176">_xlfn._xlws.FILTER(P$27:P$86,$M$27:$M$86=$Z1176)</f>
        <v>0.17</v>
      </c>
      <c r="AD1176" cm="1">
        <f t="array" ref="AD1176">INT(_xlfn._xlws.FILTER(Q$27:Q$86,$M$27:$M$86=$Z1176)*100)</f>
        <v>8</v>
      </c>
      <c r="AE1176">
        <f t="shared" si="112"/>
        <v>30020</v>
      </c>
      <c r="AF1176" t="str">
        <f t="shared" si="115"/>
        <v>item_30020_11</v>
      </c>
      <c r="AG1176">
        <f t="shared" si="113"/>
        <v>11</v>
      </c>
    </row>
    <row r="1177" spans="24:33">
      <c r="X1177">
        <f t="shared" si="110"/>
        <v>2020</v>
      </c>
      <c r="Y1177">
        <f t="shared" si="114"/>
        <v>20</v>
      </c>
      <c r="Z1177">
        <f t="shared" si="111"/>
        <v>18</v>
      </c>
      <c r="AA1177" cm="1">
        <f t="array" ref="AA1177">INT(_xlfn._xlws.FILTER($V$31:$V$50,$S$31:$S$50=$Y1177)*_xlfn._xlws.FILTER(N$27:N$86,$M$27:$M$86=$Z1177))</f>
        <v>69558</v>
      </c>
      <c r="AB1177" cm="1">
        <f t="array" ref="AB1177">_xlfn._xlws.FILTER(O$27:O$86,$M$27:$M$86=$Z1177)</f>
        <v>0.09</v>
      </c>
      <c r="AC1177" cm="1">
        <f t="array" ref="AC1177">_xlfn._xlws.FILTER(P$27:P$86,$M$27:$M$86=$Z1177)</f>
        <v>0.18</v>
      </c>
      <c r="AD1177" cm="1">
        <f t="array" ref="AD1177">INT(_xlfn._xlws.FILTER(Q$27:Q$86,$M$27:$M$86=$Z1177)*100)</f>
        <v>9</v>
      </c>
      <c r="AE1177">
        <f t="shared" si="112"/>
        <v>30020</v>
      </c>
      <c r="AF1177" t="str">
        <f t="shared" si="115"/>
        <v>item_30020_11</v>
      </c>
      <c r="AG1177">
        <f t="shared" si="113"/>
        <v>11</v>
      </c>
    </row>
    <row r="1178" spans="24:33">
      <c r="X1178">
        <f t="shared" si="110"/>
        <v>2020</v>
      </c>
      <c r="Y1178">
        <f t="shared" si="114"/>
        <v>20</v>
      </c>
      <c r="Z1178">
        <f t="shared" si="111"/>
        <v>19</v>
      </c>
      <c r="AA1178" cm="1">
        <f t="array" ref="AA1178">INT(_xlfn._xlws.FILTER($V$31:$V$50,$S$31:$S$50=$Y1178)*_xlfn._xlws.FILTER(N$27:N$86,$M$27:$M$86=$Z1178))</f>
        <v>72720</v>
      </c>
      <c r="AB1178" cm="1">
        <f t="array" ref="AB1178">_xlfn._xlws.FILTER(O$27:O$86,$M$27:$M$86=$Z1178)</f>
        <v>0.095</v>
      </c>
      <c r="AC1178" cm="1">
        <f t="array" ref="AC1178">_xlfn._xlws.FILTER(P$27:P$86,$M$27:$M$86=$Z1178)</f>
        <v>0.19</v>
      </c>
      <c r="AD1178" cm="1">
        <f t="array" ref="AD1178">INT(_xlfn._xlws.FILTER(Q$27:Q$86,$M$27:$M$86=$Z1178)*100)</f>
        <v>9</v>
      </c>
      <c r="AE1178">
        <f t="shared" si="112"/>
        <v>30020</v>
      </c>
      <c r="AF1178" t="str">
        <f t="shared" si="115"/>
        <v>item_30020_11</v>
      </c>
      <c r="AG1178">
        <f t="shared" si="113"/>
        <v>11</v>
      </c>
    </row>
    <row r="1179" spans="24:33">
      <c r="X1179">
        <f t="shared" si="110"/>
        <v>2020</v>
      </c>
      <c r="Y1179">
        <f t="shared" si="114"/>
        <v>20</v>
      </c>
      <c r="Z1179">
        <f t="shared" si="111"/>
        <v>20</v>
      </c>
      <c r="AA1179" cm="1">
        <f t="array" ref="AA1179">INT(_xlfn._xlws.FILTER($V$31:$V$50,$S$31:$S$50=$Y1179)*_xlfn._xlws.FILTER(N$27:N$86,$M$27:$M$86=$Z1179))</f>
        <v>75882</v>
      </c>
      <c r="AB1179" cm="1">
        <f t="array" ref="AB1179">_xlfn._xlws.FILTER(O$27:O$86,$M$27:$M$86=$Z1179)</f>
        <v>0.1</v>
      </c>
      <c r="AC1179" cm="1">
        <f t="array" ref="AC1179">_xlfn._xlws.FILTER(P$27:P$86,$M$27:$M$86=$Z1179)</f>
        <v>0.2</v>
      </c>
      <c r="AD1179" cm="1">
        <f t="array" ref="AD1179">INT(_xlfn._xlws.FILTER(Q$27:Q$86,$M$27:$M$86=$Z1179)*100)</f>
        <v>10</v>
      </c>
      <c r="AE1179">
        <f t="shared" si="112"/>
        <v>30020</v>
      </c>
      <c r="AF1179" t="str">
        <f t="shared" si="115"/>
        <v>item_30020_11</v>
      </c>
      <c r="AG1179">
        <f t="shared" si="113"/>
        <v>11</v>
      </c>
    </row>
    <row r="1180" spans="24:33">
      <c r="X1180">
        <f t="shared" si="110"/>
        <v>2020</v>
      </c>
      <c r="Y1180">
        <f t="shared" si="114"/>
        <v>20</v>
      </c>
      <c r="Z1180">
        <f t="shared" si="111"/>
        <v>21</v>
      </c>
      <c r="AA1180" cm="1">
        <f t="array" ref="AA1180">INT(_xlfn._xlws.FILTER($V$31:$V$50,$S$31:$S$50=$Y1180)*_xlfn._xlws.FILTER(N$27:N$86,$M$27:$M$86=$Z1180))</f>
        <v>79044</v>
      </c>
      <c r="AB1180" cm="1">
        <f t="array" ref="AB1180">_xlfn._xlws.FILTER(O$27:O$86,$M$27:$M$86=$Z1180)</f>
        <v>0.105</v>
      </c>
      <c r="AC1180" cm="1">
        <f t="array" ref="AC1180">_xlfn._xlws.FILTER(P$27:P$86,$M$27:$M$86=$Z1180)</f>
        <v>0.21</v>
      </c>
      <c r="AD1180" cm="1">
        <f t="array" ref="AD1180">INT(_xlfn._xlws.FILTER(Q$27:Q$86,$M$27:$M$86=$Z1180)*100)</f>
        <v>10</v>
      </c>
      <c r="AE1180">
        <f t="shared" si="112"/>
        <v>30020</v>
      </c>
      <c r="AF1180" t="str">
        <f t="shared" si="115"/>
        <v>item_30020_13</v>
      </c>
      <c r="AG1180">
        <f t="shared" si="113"/>
        <v>13</v>
      </c>
    </row>
    <row r="1181" spans="24:33">
      <c r="X1181">
        <f t="shared" si="110"/>
        <v>2020</v>
      </c>
      <c r="Y1181">
        <f t="shared" si="114"/>
        <v>20</v>
      </c>
      <c r="Z1181">
        <f t="shared" si="111"/>
        <v>22</v>
      </c>
      <c r="AA1181" cm="1">
        <f t="array" ref="AA1181">INT(_xlfn._xlws.FILTER($V$31:$V$50,$S$31:$S$50=$Y1181)*_xlfn._xlws.FILTER(N$27:N$86,$M$27:$M$86=$Z1181))</f>
        <v>82205</v>
      </c>
      <c r="AB1181" cm="1">
        <f t="array" ref="AB1181">_xlfn._xlws.FILTER(O$27:O$86,$M$27:$M$86=$Z1181)</f>
        <v>0.11</v>
      </c>
      <c r="AC1181" cm="1">
        <f t="array" ref="AC1181">_xlfn._xlws.FILTER(P$27:P$86,$M$27:$M$86=$Z1181)</f>
        <v>0.22</v>
      </c>
      <c r="AD1181" cm="1">
        <f t="array" ref="AD1181">INT(_xlfn._xlws.FILTER(Q$27:Q$86,$M$27:$M$86=$Z1181)*100)</f>
        <v>11</v>
      </c>
      <c r="AE1181">
        <f t="shared" si="112"/>
        <v>30020</v>
      </c>
      <c r="AF1181" t="str">
        <f t="shared" si="115"/>
        <v>item_30020_13</v>
      </c>
      <c r="AG1181">
        <f t="shared" si="113"/>
        <v>13</v>
      </c>
    </row>
    <row r="1182" spans="24:33">
      <c r="X1182">
        <f t="shared" si="110"/>
        <v>2020</v>
      </c>
      <c r="Y1182">
        <f t="shared" si="114"/>
        <v>20</v>
      </c>
      <c r="Z1182">
        <f t="shared" si="111"/>
        <v>23</v>
      </c>
      <c r="AA1182" cm="1">
        <f t="array" ref="AA1182">INT(_xlfn._xlws.FILTER($V$31:$V$50,$S$31:$S$50=$Y1182)*_xlfn._xlws.FILTER(N$27:N$86,$M$27:$M$86=$Z1182))</f>
        <v>85367</v>
      </c>
      <c r="AB1182" cm="1">
        <f t="array" ref="AB1182">_xlfn._xlws.FILTER(O$27:O$86,$M$27:$M$86=$Z1182)</f>
        <v>0.115</v>
      </c>
      <c r="AC1182" cm="1">
        <f t="array" ref="AC1182">_xlfn._xlws.FILTER(P$27:P$86,$M$27:$M$86=$Z1182)</f>
        <v>0.23</v>
      </c>
      <c r="AD1182" cm="1">
        <f t="array" ref="AD1182">INT(_xlfn._xlws.FILTER(Q$27:Q$86,$M$27:$M$86=$Z1182)*100)</f>
        <v>11</v>
      </c>
      <c r="AE1182">
        <f t="shared" si="112"/>
        <v>30020</v>
      </c>
      <c r="AF1182" t="str">
        <f t="shared" si="115"/>
        <v>item_30020_13</v>
      </c>
      <c r="AG1182">
        <f t="shared" si="113"/>
        <v>13</v>
      </c>
    </row>
    <row r="1183" spans="24:33">
      <c r="X1183">
        <f t="shared" si="110"/>
        <v>2020</v>
      </c>
      <c r="Y1183">
        <f t="shared" si="114"/>
        <v>20</v>
      </c>
      <c r="Z1183">
        <f t="shared" si="111"/>
        <v>24</v>
      </c>
      <c r="AA1183" cm="1">
        <f t="array" ref="AA1183">INT(_xlfn._xlws.FILTER($V$31:$V$50,$S$31:$S$50=$Y1183)*_xlfn._xlws.FILTER(N$27:N$86,$M$27:$M$86=$Z1183))</f>
        <v>88529</v>
      </c>
      <c r="AB1183" cm="1">
        <f t="array" ref="AB1183">_xlfn._xlws.FILTER(O$27:O$86,$M$27:$M$86=$Z1183)</f>
        <v>0.12</v>
      </c>
      <c r="AC1183" cm="1">
        <f t="array" ref="AC1183">_xlfn._xlws.FILTER(P$27:P$86,$M$27:$M$86=$Z1183)</f>
        <v>0.24</v>
      </c>
      <c r="AD1183" cm="1">
        <f t="array" ref="AD1183">INT(_xlfn._xlws.FILTER(Q$27:Q$86,$M$27:$M$86=$Z1183)*100)</f>
        <v>12</v>
      </c>
      <c r="AE1183">
        <f t="shared" si="112"/>
        <v>30020</v>
      </c>
      <c r="AF1183" t="str">
        <f t="shared" si="115"/>
        <v>item_30020_13</v>
      </c>
      <c r="AG1183">
        <f t="shared" si="113"/>
        <v>13</v>
      </c>
    </row>
    <row r="1184" spans="24:33">
      <c r="X1184">
        <f t="shared" si="110"/>
        <v>2020</v>
      </c>
      <c r="Y1184">
        <f t="shared" si="114"/>
        <v>20</v>
      </c>
      <c r="Z1184">
        <f t="shared" si="111"/>
        <v>25</v>
      </c>
      <c r="AA1184" cm="1">
        <f t="array" ref="AA1184">INT(_xlfn._xlws.FILTER($V$31:$V$50,$S$31:$S$50=$Y1184)*_xlfn._xlws.FILTER(N$27:N$86,$M$27:$M$86=$Z1184))</f>
        <v>91691</v>
      </c>
      <c r="AB1184" cm="1">
        <f t="array" ref="AB1184">_xlfn._xlws.FILTER(O$27:O$86,$M$27:$M$86=$Z1184)</f>
        <v>0.125</v>
      </c>
      <c r="AC1184" cm="1">
        <f t="array" ref="AC1184">_xlfn._xlws.FILTER(P$27:P$86,$M$27:$M$86=$Z1184)</f>
        <v>0.25</v>
      </c>
      <c r="AD1184" cm="1">
        <f t="array" ref="AD1184">INT(_xlfn._xlws.FILTER(Q$27:Q$86,$M$27:$M$86=$Z1184)*100)</f>
        <v>12</v>
      </c>
      <c r="AE1184">
        <f t="shared" si="112"/>
        <v>30020</v>
      </c>
      <c r="AF1184" t="str">
        <f t="shared" si="115"/>
        <v>item_30020_13</v>
      </c>
      <c r="AG1184">
        <f t="shared" si="113"/>
        <v>13</v>
      </c>
    </row>
    <row r="1185" spans="24:33">
      <c r="X1185">
        <f t="shared" si="110"/>
        <v>2020</v>
      </c>
      <c r="Y1185">
        <f t="shared" si="114"/>
        <v>20</v>
      </c>
      <c r="Z1185">
        <f t="shared" si="111"/>
        <v>26</v>
      </c>
      <c r="AA1185" cm="1">
        <f t="array" ref="AA1185">INT(_xlfn._xlws.FILTER($V$31:$V$50,$S$31:$S$50=$Y1185)*_xlfn._xlws.FILTER(N$27:N$86,$M$27:$M$86=$Z1185))</f>
        <v>94852</v>
      </c>
      <c r="AB1185" cm="1">
        <f t="array" ref="AB1185">_xlfn._xlws.FILTER(O$27:O$86,$M$27:$M$86=$Z1185)</f>
        <v>0.13</v>
      </c>
      <c r="AC1185" cm="1">
        <f t="array" ref="AC1185">_xlfn._xlws.FILTER(P$27:P$86,$M$27:$M$86=$Z1185)</f>
        <v>0.26</v>
      </c>
      <c r="AD1185" cm="1">
        <f t="array" ref="AD1185">INT(_xlfn._xlws.FILTER(Q$27:Q$86,$M$27:$M$86=$Z1185)*100)</f>
        <v>13</v>
      </c>
      <c r="AE1185">
        <f t="shared" si="112"/>
        <v>30020</v>
      </c>
      <c r="AF1185" t="str">
        <f t="shared" si="115"/>
        <v>item_30020_15</v>
      </c>
      <c r="AG1185">
        <f t="shared" si="113"/>
        <v>15</v>
      </c>
    </row>
    <row r="1186" spans="24:33">
      <c r="X1186">
        <f t="shared" si="110"/>
        <v>2020</v>
      </c>
      <c r="Y1186">
        <f t="shared" si="114"/>
        <v>20</v>
      </c>
      <c r="Z1186">
        <f t="shared" si="111"/>
        <v>27</v>
      </c>
      <c r="AA1186" cm="1">
        <f t="array" ref="AA1186">INT(_xlfn._xlws.FILTER($V$31:$V$50,$S$31:$S$50=$Y1186)*_xlfn._xlws.FILTER(N$27:N$86,$M$27:$M$86=$Z1186))</f>
        <v>98014</v>
      </c>
      <c r="AB1186" cm="1">
        <f t="array" ref="AB1186">_xlfn._xlws.FILTER(O$27:O$86,$M$27:$M$86=$Z1186)</f>
        <v>0.135</v>
      </c>
      <c r="AC1186" cm="1">
        <f t="array" ref="AC1186">_xlfn._xlws.FILTER(P$27:P$86,$M$27:$M$86=$Z1186)</f>
        <v>0.27</v>
      </c>
      <c r="AD1186" cm="1">
        <f t="array" ref="AD1186">INT(_xlfn._xlws.FILTER(Q$27:Q$86,$M$27:$M$86=$Z1186)*100)</f>
        <v>13</v>
      </c>
      <c r="AE1186">
        <f t="shared" si="112"/>
        <v>30020</v>
      </c>
      <c r="AF1186" t="str">
        <f t="shared" si="115"/>
        <v>item_30020_15</v>
      </c>
      <c r="AG1186">
        <f t="shared" si="113"/>
        <v>15</v>
      </c>
    </row>
    <row r="1187" spans="24:33">
      <c r="X1187">
        <f t="shared" si="110"/>
        <v>2020</v>
      </c>
      <c r="Y1187">
        <f t="shared" si="114"/>
        <v>20</v>
      </c>
      <c r="Z1187">
        <f t="shared" si="111"/>
        <v>28</v>
      </c>
      <c r="AA1187" cm="1">
        <f t="array" ref="AA1187">INT(_xlfn._xlws.FILTER($V$31:$V$50,$S$31:$S$50=$Y1187)*_xlfn._xlws.FILTER(N$27:N$86,$M$27:$M$86=$Z1187))</f>
        <v>101176</v>
      </c>
      <c r="AB1187" cm="1">
        <f t="array" ref="AB1187">_xlfn._xlws.FILTER(O$27:O$86,$M$27:$M$86=$Z1187)</f>
        <v>0.14</v>
      </c>
      <c r="AC1187" cm="1">
        <f t="array" ref="AC1187">_xlfn._xlws.FILTER(P$27:P$86,$M$27:$M$86=$Z1187)</f>
        <v>0.28</v>
      </c>
      <c r="AD1187" cm="1">
        <f t="array" ref="AD1187">INT(_xlfn._xlws.FILTER(Q$27:Q$86,$M$27:$M$86=$Z1187)*100)</f>
        <v>14</v>
      </c>
      <c r="AE1187">
        <f t="shared" si="112"/>
        <v>30020</v>
      </c>
      <c r="AF1187" t="str">
        <f t="shared" si="115"/>
        <v>item_30020_15</v>
      </c>
      <c r="AG1187">
        <f t="shared" si="113"/>
        <v>15</v>
      </c>
    </row>
    <row r="1188" spans="24:33">
      <c r="X1188">
        <f t="shared" si="110"/>
        <v>2020</v>
      </c>
      <c r="Y1188">
        <f t="shared" si="114"/>
        <v>20</v>
      </c>
      <c r="Z1188">
        <f t="shared" si="111"/>
        <v>29</v>
      </c>
      <c r="AA1188" cm="1">
        <f t="array" ref="AA1188">INT(_xlfn._xlws.FILTER($V$31:$V$50,$S$31:$S$50=$Y1188)*_xlfn._xlws.FILTER(N$27:N$86,$M$27:$M$86=$Z1188))</f>
        <v>104338</v>
      </c>
      <c r="AB1188" cm="1">
        <f t="array" ref="AB1188">_xlfn._xlws.FILTER(O$27:O$86,$M$27:$M$86=$Z1188)</f>
        <v>0.145</v>
      </c>
      <c r="AC1188" cm="1">
        <f t="array" ref="AC1188">_xlfn._xlws.FILTER(P$27:P$86,$M$27:$M$86=$Z1188)</f>
        <v>0.29</v>
      </c>
      <c r="AD1188" cm="1">
        <f t="array" ref="AD1188">INT(_xlfn._xlws.FILTER(Q$27:Q$86,$M$27:$M$86=$Z1188)*100)</f>
        <v>14</v>
      </c>
      <c r="AE1188">
        <f t="shared" si="112"/>
        <v>30020</v>
      </c>
      <c r="AF1188" t="str">
        <f t="shared" si="115"/>
        <v>item_30020_15</v>
      </c>
      <c r="AG1188">
        <f t="shared" si="113"/>
        <v>15</v>
      </c>
    </row>
    <row r="1189" spans="24:33">
      <c r="X1189">
        <f t="shared" si="110"/>
        <v>2020</v>
      </c>
      <c r="Y1189">
        <f t="shared" si="114"/>
        <v>20</v>
      </c>
      <c r="Z1189">
        <f t="shared" si="111"/>
        <v>30</v>
      </c>
      <c r="AA1189" cm="1">
        <f t="array" ref="AA1189">INT(_xlfn._xlws.FILTER($V$31:$V$50,$S$31:$S$50=$Y1189)*_xlfn._xlws.FILTER(N$27:N$86,$M$27:$M$86=$Z1189))</f>
        <v>107500</v>
      </c>
      <c r="AB1189" cm="1">
        <f t="array" ref="AB1189">_xlfn._xlws.FILTER(O$27:O$86,$M$27:$M$86=$Z1189)</f>
        <v>0.15</v>
      </c>
      <c r="AC1189" cm="1">
        <f t="array" ref="AC1189">_xlfn._xlws.FILTER(P$27:P$86,$M$27:$M$86=$Z1189)</f>
        <v>0.3</v>
      </c>
      <c r="AD1189" cm="1">
        <f t="array" ref="AD1189">INT(_xlfn._xlws.FILTER(Q$27:Q$86,$M$27:$M$86=$Z1189)*100)</f>
        <v>15</v>
      </c>
      <c r="AE1189">
        <f t="shared" si="112"/>
        <v>30020</v>
      </c>
      <c r="AF1189" t="str">
        <f t="shared" si="115"/>
        <v>item_30020_15</v>
      </c>
      <c r="AG1189">
        <f t="shared" si="113"/>
        <v>15</v>
      </c>
    </row>
    <row r="1190" spans="24:33">
      <c r="X1190">
        <f t="shared" si="110"/>
        <v>2020</v>
      </c>
      <c r="Y1190">
        <f t="shared" si="114"/>
        <v>20</v>
      </c>
      <c r="Z1190">
        <f t="shared" si="111"/>
        <v>31</v>
      </c>
      <c r="AA1190" cm="1">
        <f t="array" ref="AA1190">INT(_xlfn._xlws.FILTER($V$31:$V$50,$S$31:$S$50=$Y1190)*_xlfn._xlws.FILTER(N$27:N$86,$M$27:$M$86=$Z1190))</f>
        <v>110661</v>
      </c>
      <c r="AB1190" cm="1">
        <f t="array" ref="AB1190">_xlfn._xlws.FILTER(O$27:O$86,$M$27:$M$86=$Z1190)</f>
        <v>0.155</v>
      </c>
      <c r="AC1190" cm="1">
        <f t="array" ref="AC1190">_xlfn._xlws.FILTER(P$27:P$86,$M$27:$M$86=$Z1190)</f>
        <v>0.31</v>
      </c>
      <c r="AD1190" cm="1">
        <f t="array" ref="AD1190">INT(_xlfn._xlws.FILTER(Q$27:Q$86,$M$27:$M$86=$Z1190)*100)</f>
        <v>15</v>
      </c>
      <c r="AE1190">
        <f t="shared" si="112"/>
        <v>30020</v>
      </c>
      <c r="AF1190" t="str">
        <f t="shared" si="115"/>
        <v>item_30020_17</v>
      </c>
      <c r="AG1190">
        <f t="shared" si="113"/>
        <v>17</v>
      </c>
    </row>
    <row r="1191" spans="24:33">
      <c r="X1191">
        <f t="shared" si="110"/>
        <v>2020</v>
      </c>
      <c r="Y1191">
        <f t="shared" si="114"/>
        <v>20</v>
      </c>
      <c r="Z1191">
        <f t="shared" si="111"/>
        <v>32</v>
      </c>
      <c r="AA1191" cm="1">
        <f t="array" ref="AA1191">INT(_xlfn._xlws.FILTER($V$31:$V$50,$S$31:$S$50=$Y1191)*_xlfn._xlws.FILTER(N$27:N$86,$M$27:$M$86=$Z1191))</f>
        <v>113823</v>
      </c>
      <c r="AB1191" cm="1">
        <f t="array" ref="AB1191">_xlfn._xlws.FILTER(O$27:O$86,$M$27:$M$86=$Z1191)</f>
        <v>0.16</v>
      </c>
      <c r="AC1191" cm="1">
        <f t="array" ref="AC1191">_xlfn._xlws.FILTER(P$27:P$86,$M$27:$M$86=$Z1191)</f>
        <v>0.32</v>
      </c>
      <c r="AD1191" cm="1">
        <f t="array" ref="AD1191">INT(_xlfn._xlws.FILTER(Q$27:Q$86,$M$27:$M$86=$Z1191)*100)</f>
        <v>16</v>
      </c>
      <c r="AE1191">
        <f t="shared" si="112"/>
        <v>30020</v>
      </c>
      <c r="AF1191" t="str">
        <f t="shared" si="115"/>
        <v>item_30020_17</v>
      </c>
      <c r="AG1191">
        <f t="shared" si="113"/>
        <v>17</v>
      </c>
    </row>
    <row r="1192" spans="24:33">
      <c r="X1192">
        <f t="shared" si="110"/>
        <v>2020</v>
      </c>
      <c r="Y1192">
        <f t="shared" si="114"/>
        <v>20</v>
      </c>
      <c r="Z1192">
        <f t="shared" si="111"/>
        <v>33</v>
      </c>
      <c r="AA1192" cm="1">
        <f t="array" ref="AA1192">INT(_xlfn._xlws.FILTER($V$31:$V$50,$S$31:$S$50=$Y1192)*_xlfn._xlws.FILTER(N$27:N$86,$M$27:$M$86=$Z1192))</f>
        <v>116985</v>
      </c>
      <c r="AB1192" cm="1">
        <f t="array" ref="AB1192">_xlfn._xlws.FILTER(O$27:O$86,$M$27:$M$86=$Z1192)</f>
        <v>0.165</v>
      </c>
      <c r="AC1192" cm="1">
        <f t="array" ref="AC1192">_xlfn._xlws.FILTER(P$27:P$86,$M$27:$M$86=$Z1192)</f>
        <v>0.33</v>
      </c>
      <c r="AD1192" cm="1">
        <f t="array" ref="AD1192">INT(_xlfn._xlws.FILTER(Q$27:Q$86,$M$27:$M$86=$Z1192)*100)</f>
        <v>16</v>
      </c>
      <c r="AE1192">
        <f t="shared" si="112"/>
        <v>30020</v>
      </c>
      <c r="AF1192" t="str">
        <f t="shared" si="115"/>
        <v>item_30020_17</v>
      </c>
      <c r="AG1192">
        <f t="shared" si="113"/>
        <v>17</v>
      </c>
    </row>
    <row r="1193" spans="24:33">
      <c r="X1193">
        <f t="shared" si="110"/>
        <v>2020</v>
      </c>
      <c r="Y1193">
        <f t="shared" si="114"/>
        <v>20</v>
      </c>
      <c r="Z1193">
        <f t="shared" si="111"/>
        <v>34</v>
      </c>
      <c r="AA1193" cm="1">
        <f t="array" ref="AA1193">INT(_xlfn._xlws.FILTER($V$31:$V$50,$S$31:$S$50=$Y1193)*_xlfn._xlws.FILTER(N$27:N$86,$M$27:$M$86=$Z1193))</f>
        <v>120147</v>
      </c>
      <c r="AB1193" cm="1">
        <f t="array" ref="AB1193">_xlfn._xlws.FILTER(O$27:O$86,$M$27:$M$86=$Z1193)</f>
        <v>0.17</v>
      </c>
      <c r="AC1193" cm="1">
        <f t="array" ref="AC1193">_xlfn._xlws.FILTER(P$27:P$86,$M$27:$M$86=$Z1193)</f>
        <v>0.34</v>
      </c>
      <c r="AD1193" cm="1">
        <f t="array" ref="AD1193">INT(_xlfn._xlws.FILTER(Q$27:Q$86,$M$27:$M$86=$Z1193)*100)</f>
        <v>17</v>
      </c>
      <c r="AE1193">
        <f t="shared" si="112"/>
        <v>30020</v>
      </c>
      <c r="AF1193" t="str">
        <f t="shared" si="115"/>
        <v>item_30020_17</v>
      </c>
      <c r="AG1193">
        <f t="shared" si="113"/>
        <v>17</v>
      </c>
    </row>
    <row r="1194" spans="24:33">
      <c r="X1194">
        <f t="shared" si="110"/>
        <v>2020</v>
      </c>
      <c r="Y1194">
        <f t="shared" si="114"/>
        <v>20</v>
      </c>
      <c r="Z1194">
        <f t="shared" si="111"/>
        <v>35</v>
      </c>
      <c r="AA1194" cm="1">
        <f t="array" ref="AA1194">INT(_xlfn._xlws.FILTER($V$31:$V$50,$S$31:$S$50=$Y1194)*_xlfn._xlws.FILTER(N$27:N$86,$M$27:$M$86=$Z1194))</f>
        <v>123308</v>
      </c>
      <c r="AB1194" cm="1">
        <f t="array" ref="AB1194">_xlfn._xlws.FILTER(O$27:O$86,$M$27:$M$86=$Z1194)</f>
        <v>0.175</v>
      </c>
      <c r="AC1194" cm="1">
        <f t="array" ref="AC1194">_xlfn._xlws.FILTER(P$27:P$86,$M$27:$M$86=$Z1194)</f>
        <v>0.35</v>
      </c>
      <c r="AD1194" cm="1">
        <f t="array" ref="AD1194">INT(_xlfn._xlws.FILTER(Q$27:Q$86,$M$27:$M$86=$Z1194)*100)</f>
        <v>17</v>
      </c>
      <c r="AE1194">
        <f t="shared" si="112"/>
        <v>30020</v>
      </c>
      <c r="AF1194" t="str">
        <f t="shared" si="115"/>
        <v>item_30020_17</v>
      </c>
      <c r="AG1194">
        <f t="shared" si="113"/>
        <v>17</v>
      </c>
    </row>
    <row r="1195" spans="24:33">
      <c r="X1195">
        <f t="shared" si="110"/>
        <v>2020</v>
      </c>
      <c r="Y1195">
        <f t="shared" si="114"/>
        <v>20</v>
      </c>
      <c r="Z1195">
        <f t="shared" si="111"/>
        <v>36</v>
      </c>
      <c r="AA1195" cm="1">
        <f t="array" ref="AA1195">INT(_xlfn._xlws.FILTER($V$31:$V$50,$S$31:$S$50=$Y1195)*_xlfn._xlws.FILTER(N$27:N$86,$M$27:$M$86=$Z1195))</f>
        <v>126470</v>
      </c>
      <c r="AB1195" cm="1">
        <f t="array" ref="AB1195">_xlfn._xlws.FILTER(O$27:O$86,$M$27:$M$86=$Z1195)</f>
        <v>0.18</v>
      </c>
      <c r="AC1195" cm="1">
        <f t="array" ref="AC1195">_xlfn._xlws.FILTER(P$27:P$86,$M$27:$M$86=$Z1195)</f>
        <v>0.36</v>
      </c>
      <c r="AD1195" cm="1">
        <f t="array" ref="AD1195">INT(_xlfn._xlws.FILTER(Q$27:Q$86,$M$27:$M$86=$Z1195)*100)</f>
        <v>18</v>
      </c>
      <c r="AE1195">
        <f t="shared" si="112"/>
        <v>30020</v>
      </c>
      <c r="AF1195" t="str">
        <f t="shared" si="115"/>
        <v>item_30020_19</v>
      </c>
      <c r="AG1195">
        <f t="shared" si="113"/>
        <v>19</v>
      </c>
    </row>
    <row r="1196" spans="24:33">
      <c r="X1196">
        <f t="shared" si="110"/>
        <v>2020</v>
      </c>
      <c r="Y1196">
        <f t="shared" si="114"/>
        <v>20</v>
      </c>
      <c r="Z1196">
        <f t="shared" si="111"/>
        <v>37</v>
      </c>
      <c r="AA1196" cm="1">
        <f t="array" ref="AA1196">INT(_xlfn._xlws.FILTER($V$31:$V$50,$S$31:$S$50=$Y1196)*_xlfn._xlws.FILTER(N$27:N$86,$M$27:$M$86=$Z1196))</f>
        <v>129632</v>
      </c>
      <c r="AB1196" cm="1">
        <f t="array" ref="AB1196">_xlfn._xlws.FILTER(O$27:O$86,$M$27:$M$86=$Z1196)</f>
        <v>0.185</v>
      </c>
      <c r="AC1196" cm="1">
        <f t="array" ref="AC1196">_xlfn._xlws.FILTER(P$27:P$86,$M$27:$M$86=$Z1196)</f>
        <v>0.37</v>
      </c>
      <c r="AD1196" cm="1">
        <f t="array" ref="AD1196">INT(_xlfn._xlws.FILTER(Q$27:Q$86,$M$27:$M$86=$Z1196)*100)</f>
        <v>18</v>
      </c>
      <c r="AE1196">
        <f t="shared" si="112"/>
        <v>30020</v>
      </c>
      <c r="AF1196" t="str">
        <f t="shared" si="115"/>
        <v>item_30020_19</v>
      </c>
      <c r="AG1196">
        <f t="shared" si="113"/>
        <v>19</v>
      </c>
    </row>
    <row r="1197" spans="24:33">
      <c r="X1197">
        <f t="shared" si="110"/>
        <v>2020</v>
      </c>
      <c r="Y1197">
        <f t="shared" si="114"/>
        <v>20</v>
      </c>
      <c r="Z1197">
        <f t="shared" si="111"/>
        <v>38</v>
      </c>
      <c r="AA1197" cm="1">
        <f t="array" ref="AA1197">INT(_xlfn._xlws.FILTER($V$31:$V$50,$S$31:$S$50=$Y1197)*_xlfn._xlws.FILTER(N$27:N$86,$M$27:$M$86=$Z1197))</f>
        <v>132794</v>
      </c>
      <c r="AB1197" cm="1">
        <f t="array" ref="AB1197">_xlfn._xlws.FILTER(O$27:O$86,$M$27:$M$86=$Z1197)</f>
        <v>0.19</v>
      </c>
      <c r="AC1197" cm="1">
        <f t="array" ref="AC1197">_xlfn._xlws.FILTER(P$27:P$86,$M$27:$M$86=$Z1197)</f>
        <v>0.38</v>
      </c>
      <c r="AD1197" cm="1">
        <f t="array" ref="AD1197">INT(_xlfn._xlws.FILTER(Q$27:Q$86,$M$27:$M$86=$Z1197)*100)</f>
        <v>19</v>
      </c>
      <c r="AE1197">
        <f t="shared" si="112"/>
        <v>30020</v>
      </c>
      <c r="AF1197" t="str">
        <f t="shared" si="115"/>
        <v>item_30020_19</v>
      </c>
      <c r="AG1197">
        <f t="shared" si="113"/>
        <v>19</v>
      </c>
    </row>
    <row r="1198" spans="24:33">
      <c r="X1198">
        <f t="shared" si="110"/>
        <v>2020</v>
      </c>
      <c r="Y1198">
        <f t="shared" si="114"/>
        <v>20</v>
      </c>
      <c r="Z1198">
        <f t="shared" si="111"/>
        <v>39</v>
      </c>
      <c r="AA1198" cm="1">
        <f t="array" ref="AA1198">INT(_xlfn._xlws.FILTER($V$31:$V$50,$S$31:$S$50=$Y1198)*_xlfn._xlws.FILTER(N$27:N$86,$M$27:$M$86=$Z1198))</f>
        <v>135955</v>
      </c>
      <c r="AB1198" cm="1">
        <f t="array" ref="AB1198">_xlfn._xlws.FILTER(O$27:O$86,$M$27:$M$86=$Z1198)</f>
        <v>0.195</v>
      </c>
      <c r="AC1198" cm="1">
        <f t="array" ref="AC1198">_xlfn._xlws.FILTER(P$27:P$86,$M$27:$M$86=$Z1198)</f>
        <v>0.39</v>
      </c>
      <c r="AD1198" cm="1">
        <f t="array" ref="AD1198">INT(_xlfn._xlws.FILTER(Q$27:Q$86,$M$27:$M$86=$Z1198)*100)</f>
        <v>19</v>
      </c>
      <c r="AE1198">
        <f t="shared" si="112"/>
        <v>30020</v>
      </c>
      <c r="AF1198" t="str">
        <f t="shared" si="115"/>
        <v>item_30020_19</v>
      </c>
      <c r="AG1198">
        <f t="shared" si="113"/>
        <v>19</v>
      </c>
    </row>
    <row r="1199" spans="24:33">
      <c r="X1199">
        <f t="shared" si="110"/>
        <v>2020</v>
      </c>
      <c r="Y1199">
        <f t="shared" si="114"/>
        <v>20</v>
      </c>
      <c r="Z1199">
        <f t="shared" si="111"/>
        <v>40</v>
      </c>
      <c r="AA1199" cm="1">
        <f t="array" ref="AA1199">INT(_xlfn._xlws.FILTER($V$31:$V$50,$S$31:$S$50=$Y1199)*_xlfn._xlws.FILTER(N$27:N$86,$M$27:$M$86=$Z1199))</f>
        <v>139117</v>
      </c>
      <c r="AB1199" cm="1">
        <f t="array" ref="AB1199">_xlfn._xlws.FILTER(O$27:O$86,$M$27:$M$86=$Z1199)</f>
        <v>0.2</v>
      </c>
      <c r="AC1199" cm="1">
        <f t="array" ref="AC1199">_xlfn._xlws.FILTER(P$27:P$86,$M$27:$M$86=$Z1199)</f>
        <v>0.4</v>
      </c>
      <c r="AD1199" cm="1">
        <f t="array" ref="AD1199">INT(_xlfn._xlws.FILTER(Q$27:Q$86,$M$27:$M$86=$Z1199)*100)</f>
        <v>20</v>
      </c>
      <c r="AE1199">
        <f t="shared" si="112"/>
        <v>30020</v>
      </c>
      <c r="AF1199" t="str">
        <f t="shared" si="115"/>
        <v>item_30020_19</v>
      </c>
      <c r="AG1199">
        <f t="shared" si="113"/>
        <v>19</v>
      </c>
    </row>
    <row r="1200" spans="24:33">
      <c r="X1200">
        <f t="shared" si="110"/>
        <v>2020</v>
      </c>
      <c r="Y1200">
        <f t="shared" si="114"/>
        <v>20</v>
      </c>
      <c r="Z1200">
        <f t="shared" si="111"/>
        <v>41</v>
      </c>
      <c r="AA1200" cm="1">
        <f t="array" ref="AA1200">INT(_xlfn._xlws.FILTER($V$31:$V$50,$S$31:$S$50=$Y1200)*_xlfn._xlws.FILTER(N$27:N$86,$M$27:$M$86=$Z1200))</f>
        <v>142279</v>
      </c>
      <c r="AB1200" cm="1">
        <f t="array" ref="AB1200">_xlfn._xlws.FILTER(O$27:O$86,$M$27:$M$86=$Z1200)</f>
        <v>0.205</v>
      </c>
      <c r="AC1200" cm="1">
        <f t="array" ref="AC1200">_xlfn._xlws.FILTER(P$27:P$86,$M$27:$M$86=$Z1200)</f>
        <v>0.41</v>
      </c>
      <c r="AD1200" cm="1">
        <f t="array" ref="AD1200">INT(_xlfn._xlws.FILTER(Q$27:Q$86,$M$27:$M$86=$Z1200)*100)</f>
        <v>20</v>
      </c>
      <c r="AE1200">
        <f t="shared" si="112"/>
        <v>30020</v>
      </c>
      <c r="AF1200" t="str">
        <f t="shared" si="115"/>
        <v>item_30020_22</v>
      </c>
      <c r="AG1200">
        <f t="shared" si="113"/>
        <v>22</v>
      </c>
    </row>
    <row r="1201" spans="24:33">
      <c r="X1201">
        <f t="shared" si="110"/>
        <v>2020</v>
      </c>
      <c r="Y1201">
        <f t="shared" si="114"/>
        <v>20</v>
      </c>
      <c r="Z1201">
        <f t="shared" si="111"/>
        <v>42</v>
      </c>
      <c r="AA1201" cm="1">
        <f t="array" ref="AA1201">INT(_xlfn._xlws.FILTER($V$31:$V$50,$S$31:$S$50=$Y1201)*_xlfn._xlws.FILTER(N$27:N$86,$M$27:$M$86=$Z1201))</f>
        <v>145441</v>
      </c>
      <c r="AB1201" cm="1">
        <f t="array" ref="AB1201">_xlfn._xlws.FILTER(O$27:O$86,$M$27:$M$86=$Z1201)</f>
        <v>0.21</v>
      </c>
      <c r="AC1201" cm="1">
        <f t="array" ref="AC1201">_xlfn._xlws.FILTER(P$27:P$86,$M$27:$M$86=$Z1201)</f>
        <v>0.42</v>
      </c>
      <c r="AD1201" cm="1">
        <f t="array" ref="AD1201">INT(_xlfn._xlws.FILTER(Q$27:Q$86,$M$27:$M$86=$Z1201)*100)</f>
        <v>21</v>
      </c>
      <c r="AE1201">
        <f t="shared" si="112"/>
        <v>30020</v>
      </c>
      <c r="AF1201" t="str">
        <f t="shared" si="115"/>
        <v>item_30020_22</v>
      </c>
      <c r="AG1201">
        <f t="shared" si="113"/>
        <v>22</v>
      </c>
    </row>
    <row r="1202" spans="24:33">
      <c r="X1202">
        <f t="shared" si="110"/>
        <v>2020</v>
      </c>
      <c r="Y1202">
        <f t="shared" ref="Y1202:Y1219" si="116">Y1142+1</f>
        <v>20</v>
      </c>
      <c r="Z1202">
        <f t="shared" si="111"/>
        <v>43</v>
      </c>
      <c r="AA1202" cm="1">
        <f t="array" ref="AA1202">INT(_xlfn._xlws.FILTER($V$31:$V$50,$S$31:$S$50=$Y1202)*_xlfn._xlws.FILTER(N$27:N$86,$M$27:$M$86=$Z1202))</f>
        <v>148602</v>
      </c>
      <c r="AB1202" cm="1">
        <f t="array" ref="AB1202">_xlfn._xlws.FILTER(O$27:O$86,$M$27:$M$86=$Z1202)</f>
        <v>0.215</v>
      </c>
      <c r="AC1202" cm="1">
        <f t="array" ref="AC1202">_xlfn._xlws.FILTER(P$27:P$86,$M$27:$M$86=$Z1202)</f>
        <v>0.43</v>
      </c>
      <c r="AD1202" cm="1">
        <f t="array" ref="AD1202">INT(_xlfn._xlws.FILTER(Q$27:Q$86,$M$27:$M$86=$Z1202)*100)</f>
        <v>21</v>
      </c>
      <c r="AE1202">
        <f t="shared" si="112"/>
        <v>30020</v>
      </c>
      <c r="AF1202" t="str">
        <f t="shared" si="115"/>
        <v>item_30020_22</v>
      </c>
      <c r="AG1202">
        <f t="shared" si="113"/>
        <v>22</v>
      </c>
    </row>
    <row r="1203" spans="24:33">
      <c r="X1203">
        <f t="shared" si="110"/>
        <v>2020</v>
      </c>
      <c r="Y1203">
        <f t="shared" si="116"/>
        <v>20</v>
      </c>
      <c r="Z1203">
        <f t="shared" si="111"/>
        <v>44</v>
      </c>
      <c r="AA1203" cm="1">
        <f t="array" ref="AA1203">INT(_xlfn._xlws.FILTER($V$31:$V$50,$S$31:$S$50=$Y1203)*_xlfn._xlws.FILTER(N$27:N$86,$M$27:$M$86=$Z1203))</f>
        <v>151764</v>
      </c>
      <c r="AB1203" cm="1">
        <f t="array" ref="AB1203">_xlfn._xlws.FILTER(O$27:O$86,$M$27:$M$86=$Z1203)</f>
        <v>0.22</v>
      </c>
      <c r="AC1203" cm="1">
        <f t="array" ref="AC1203">_xlfn._xlws.FILTER(P$27:P$86,$M$27:$M$86=$Z1203)</f>
        <v>0.44</v>
      </c>
      <c r="AD1203" cm="1">
        <f t="array" ref="AD1203">INT(_xlfn._xlws.FILTER(Q$27:Q$86,$M$27:$M$86=$Z1203)*100)</f>
        <v>22</v>
      </c>
      <c r="AE1203">
        <f t="shared" si="112"/>
        <v>30020</v>
      </c>
      <c r="AF1203" t="str">
        <f t="shared" si="115"/>
        <v>item_30020_22</v>
      </c>
      <c r="AG1203">
        <f t="shared" si="113"/>
        <v>22</v>
      </c>
    </row>
    <row r="1204" spans="24:33">
      <c r="X1204">
        <f t="shared" si="110"/>
        <v>2020</v>
      </c>
      <c r="Y1204">
        <f t="shared" si="116"/>
        <v>20</v>
      </c>
      <c r="Z1204">
        <f t="shared" si="111"/>
        <v>45</v>
      </c>
      <c r="AA1204" cm="1">
        <f t="array" ref="AA1204">INT(_xlfn._xlws.FILTER($V$31:$V$50,$S$31:$S$50=$Y1204)*_xlfn._xlws.FILTER(N$27:N$86,$M$27:$M$86=$Z1204))</f>
        <v>154926</v>
      </c>
      <c r="AB1204" cm="1">
        <f t="array" ref="AB1204">_xlfn._xlws.FILTER(O$27:O$86,$M$27:$M$86=$Z1204)</f>
        <v>0.225</v>
      </c>
      <c r="AC1204" cm="1">
        <f t="array" ref="AC1204">_xlfn._xlws.FILTER(P$27:P$86,$M$27:$M$86=$Z1204)</f>
        <v>0.45</v>
      </c>
      <c r="AD1204" cm="1">
        <f t="array" ref="AD1204">INT(_xlfn._xlws.FILTER(Q$27:Q$86,$M$27:$M$86=$Z1204)*100)</f>
        <v>22</v>
      </c>
      <c r="AE1204">
        <f t="shared" si="112"/>
        <v>30020</v>
      </c>
      <c r="AF1204" t="str">
        <f t="shared" si="115"/>
        <v>item_30020_22</v>
      </c>
      <c r="AG1204">
        <f t="shared" si="113"/>
        <v>22</v>
      </c>
    </row>
    <row r="1205" spans="24:33">
      <c r="X1205">
        <f t="shared" si="110"/>
        <v>2020</v>
      </c>
      <c r="Y1205">
        <f t="shared" si="116"/>
        <v>20</v>
      </c>
      <c r="Z1205">
        <f t="shared" si="111"/>
        <v>46</v>
      </c>
      <c r="AA1205" cm="1">
        <f t="array" ref="AA1205">INT(_xlfn._xlws.FILTER($V$31:$V$50,$S$31:$S$50=$Y1205)*_xlfn._xlws.FILTER(N$27:N$86,$M$27:$M$86=$Z1205))</f>
        <v>158088</v>
      </c>
      <c r="AB1205" cm="1">
        <f t="array" ref="AB1205">_xlfn._xlws.FILTER(O$27:O$86,$M$27:$M$86=$Z1205)</f>
        <v>0.23</v>
      </c>
      <c r="AC1205" cm="1">
        <f t="array" ref="AC1205">_xlfn._xlws.FILTER(P$27:P$86,$M$27:$M$86=$Z1205)</f>
        <v>0.46</v>
      </c>
      <c r="AD1205" cm="1">
        <f t="array" ref="AD1205">INT(_xlfn._xlws.FILTER(Q$27:Q$86,$M$27:$M$86=$Z1205)*100)</f>
        <v>23</v>
      </c>
      <c r="AE1205">
        <f t="shared" si="112"/>
        <v>30020</v>
      </c>
      <c r="AF1205" t="str">
        <f t="shared" si="115"/>
        <v>item_30020_25</v>
      </c>
      <c r="AG1205">
        <f t="shared" si="113"/>
        <v>25</v>
      </c>
    </row>
    <row r="1206" spans="24:33">
      <c r="X1206">
        <f t="shared" si="110"/>
        <v>2020</v>
      </c>
      <c r="Y1206">
        <f t="shared" si="116"/>
        <v>20</v>
      </c>
      <c r="Z1206">
        <f t="shared" si="111"/>
        <v>47</v>
      </c>
      <c r="AA1206" cm="1">
        <f t="array" ref="AA1206">INT(_xlfn._xlws.FILTER($V$31:$V$50,$S$31:$S$50=$Y1206)*_xlfn._xlws.FILTER(N$27:N$86,$M$27:$M$86=$Z1206))</f>
        <v>161250</v>
      </c>
      <c r="AB1206" cm="1">
        <f t="array" ref="AB1206">_xlfn._xlws.FILTER(O$27:O$86,$M$27:$M$86=$Z1206)</f>
        <v>0.235</v>
      </c>
      <c r="AC1206" cm="1">
        <f t="array" ref="AC1206">_xlfn._xlws.FILTER(P$27:P$86,$M$27:$M$86=$Z1206)</f>
        <v>0.47</v>
      </c>
      <c r="AD1206" cm="1">
        <f t="array" ref="AD1206">INT(_xlfn._xlws.FILTER(Q$27:Q$86,$M$27:$M$86=$Z1206)*100)</f>
        <v>23</v>
      </c>
      <c r="AE1206">
        <f t="shared" si="112"/>
        <v>30020</v>
      </c>
      <c r="AF1206" t="str">
        <f t="shared" si="115"/>
        <v>item_30020_25</v>
      </c>
      <c r="AG1206">
        <f t="shared" si="113"/>
        <v>25</v>
      </c>
    </row>
    <row r="1207" spans="24:33">
      <c r="X1207">
        <f t="shared" si="110"/>
        <v>2020</v>
      </c>
      <c r="Y1207">
        <f t="shared" si="116"/>
        <v>20</v>
      </c>
      <c r="Z1207">
        <f t="shared" si="111"/>
        <v>48</v>
      </c>
      <c r="AA1207" cm="1">
        <f t="array" ref="AA1207">INT(_xlfn._xlws.FILTER($V$31:$V$50,$S$31:$S$50=$Y1207)*_xlfn._xlws.FILTER(N$27:N$86,$M$27:$M$86=$Z1207))</f>
        <v>164411</v>
      </c>
      <c r="AB1207" cm="1">
        <f t="array" ref="AB1207">_xlfn._xlws.FILTER(O$27:O$86,$M$27:$M$86=$Z1207)</f>
        <v>0.24</v>
      </c>
      <c r="AC1207" cm="1">
        <f t="array" ref="AC1207">_xlfn._xlws.FILTER(P$27:P$86,$M$27:$M$86=$Z1207)</f>
        <v>0.48</v>
      </c>
      <c r="AD1207" cm="1">
        <f t="array" ref="AD1207">INT(_xlfn._xlws.FILTER(Q$27:Q$86,$M$27:$M$86=$Z1207)*100)</f>
        <v>24</v>
      </c>
      <c r="AE1207">
        <f t="shared" si="112"/>
        <v>30020</v>
      </c>
      <c r="AF1207" t="str">
        <f t="shared" si="115"/>
        <v>item_30020_25</v>
      </c>
      <c r="AG1207">
        <f t="shared" si="113"/>
        <v>25</v>
      </c>
    </row>
    <row r="1208" spans="24:33">
      <c r="X1208">
        <f t="shared" si="110"/>
        <v>2020</v>
      </c>
      <c r="Y1208">
        <f t="shared" si="116"/>
        <v>20</v>
      </c>
      <c r="Z1208">
        <f t="shared" si="111"/>
        <v>49</v>
      </c>
      <c r="AA1208" cm="1">
        <f t="array" ref="AA1208">INT(_xlfn._xlws.FILTER($V$31:$V$50,$S$31:$S$50=$Y1208)*_xlfn._xlws.FILTER(N$27:N$86,$M$27:$M$86=$Z1208))</f>
        <v>167573</v>
      </c>
      <c r="AB1208" cm="1">
        <f t="array" ref="AB1208">_xlfn._xlws.FILTER(O$27:O$86,$M$27:$M$86=$Z1208)</f>
        <v>0.245</v>
      </c>
      <c r="AC1208" cm="1">
        <f t="array" ref="AC1208">_xlfn._xlws.FILTER(P$27:P$86,$M$27:$M$86=$Z1208)</f>
        <v>0.49</v>
      </c>
      <c r="AD1208" cm="1">
        <f t="array" ref="AD1208">INT(_xlfn._xlws.FILTER(Q$27:Q$86,$M$27:$M$86=$Z1208)*100)</f>
        <v>24</v>
      </c>
      <c r="AE1208">
        <f t="shared" si="112"/>
        <v>30020</v>
      </c>
      <c r="AF1208" t="str">
        <f t="shared" si="115"/>
        <v>item_30020_25</v>
      </c>
      <c r="AG1208">
        <f t="shared" si="113"/>
        <v>25</v>
      </c>
    </row>
    <row r="1209" spans="24:33">
      <c r="X1209">
        <f t="shared" si="110"/>
        <v>2020</v>
      </c>
      <c r="Y1209">
        <f t="shared" si="116"/>
        <v>20</v>
      </c>
      <c r="Z1209">
        <f t="shared" si="111"/>
        <v>50</v>
      </c>
      <c r="AA1209" cm="1">
        <f t="array" ref="AA1209">INT(_xlfn._xlws.FILTER($V$31:$V$50,$S$31:$S$50=$Y1209)*_xlfn._xlws.FILTER(N$27:N$86,$M$27:$M$86=$Z1209))</f>
        <v>170735</v>
      </c>
      <c r="AB1209" cm="1">
        <f t="array" ref="AB1209">_xlfn._xlws.FILTER(O$27:O$86,$M$27:$M$86=$Z1209)</f>
        <v>0.25</v>
      </c>
      <c r="AC1209" cm="1">
        <f t="array" ref="AC1209">_xlfn._xlws.FILTER(P$27:P$86,$M$27:$M$86=$Z1209)</f>
        <v>0.5</v>
      </c>
      <c r="AD1209" cm="1">
        <f t="array" ref="AD1209">INT(_xlfn._xlws.FILTER(Q$27:Q$86,$M$27:$M$86=$Z1209)*100)</f>
        <v>25</v>
      </c>
      <c r="AE1209">
        <f t="shared" si="112"/>
        <v>30020</v>
      </c>
      <c r="AF1209" t="str">
        <f t="shared" si="115"/>
        <v>item_30020_25</v>
      </c>
      <c r="AG1209">
        <f t="shared" si="113"/>
        <v>25</v>
      </c>
    </row>
    <row r="1210" spans="24:33">
      <c r="X1210">
        <f t="shared" si="110"/>
        <v>2020</v>
      </c>
      <c r="Y1210">
        <f t="shared" si="116"/>
        <v>20</v>
      </c>
      <c r="Z1210">
        <f t="shared" si="111"/>
        <v>51</v>
      </c>
      <c r="AA1210" cm="1">
        <f t="array" ref="AA1210">INT(_xlfn._xlws.FILTER($V$31:$V$50,$S$31:$S$50=$Y1210)*_xlfn._xlws.FILTER(N$27:N$86,$M$27:$M$86=$Z1210))</f>
        <v>173897</v>
      </c>
      <c r="AB1210" cm="1">
        <f t="array" ref="AB1210">_xlfn._xlws.FILTER(O$27:O$86,$M$27:$M$86=$Z1210)</f>
        <v>0.255</v>
      </c>
      <c r="AC1210" cm="1">
        <f t="array" ref="AC1210">_xlfn._xlws.FILTER(P$27:P$86,$M$27:$M$86=$Z1210)</f>
        <v>0.51</v>
      </c>
      <c r="AD1210" cm="1">
        <f t="array" ref="AD1210">INT(_xlfn._xlws.FILTER(Q$27:Q$86,$M$27:$M$86=$Z1210)*100)</f>
        <v>25</v>
      </c>
      <c r="AE1210">
        <f t="shared" si="112"/>
        <v>30020</v>
      </c>
      <c r="AF1210" t="str">
        <f t="shared" si="115"/>
        <v>item_30020_28</v>
      </c>
      <c r="AG1210">
        <f t="shared" si="113"/>
        <v>28</v>
      </c>
    </row>
    <row r="1211" spans="24:33">
      <c r="X1211">
        <f t="shared" si="110"/>
        <v>2020</v>
      </c>
      <c r="Y1211">
        <f t="shared" si="116"/>
        <v>20</v>
      </c>
      <c r="Z1211">
        <f t="shared" si="111"/>
        <v>52</v>
      </c>
      <c r="AA1211" cm="1">
        <f t="array" ref="AA1211">INT(_xlfn._xlws.FILTER($V$31:$V$50,$S$31:$S$50=$Y1211)*_xlfn._xlws.FILTER(N$27:N$86,$M$27:$M$86=$Z1211))</f>
        <v>177058</v>
      </c>
      <c r="AB1211" cm="1">
        <f t="array" ref="AB1211">_xlfn._xlws.FILTER(O$27:O$86,$M$27:$M$86=$Z1211)</f>
        <v>0.26</v>
      </c>
      <c r="AC1211" cm="1">
        <f t="array" ref="AC1211">_xlfn._xlws.FILTER(P$27:P$86,$M$27:$M$86=$Z1211)</f>
        <v>0.52</v>
      </c>
      <c r="AD1211" cm="1">
        <f t="array" ref="AD1211">INT(_xlfn._xlws.FILTER(Q$27:Q$86,$M$27:$M$86=$Z1211)*100)</f>
        <v>26</v>
      </c>
      <c r="AE1211">
        <f t="shared" si="112"/>
        <v>30020</v>
      </c>
      <c r="AF1211" t="str">
        <f t="shared" si="115"/>
        <v>item_30020_28</v>
      </c>
      <c r="AG1211">
        <f t="shared" si="113"/>
        <v>28</v>
      </c>
    </row>
    <row r="1212" spans="24:33">
      <c r="X1212">
        <f t="shared" si="110"/>
        <v>2020</v>
      </c>
      <c r="Y1212">
        <f t="shared" si="116"/>
        <v>20</v>
      </c>
      <c r="Z1212">
        <f t="shared" si="111"/>
        <v>53</v>
      </c>
      <c r="AA1212" cm="1">
        <f t="array" ref="AA1212">INT(_xlfn._xlws.FILTER($V$31:$V$50,$S$31:$S$50=$Y1212)*_xlfn._xlws.FILTER(N$27:N$86,$M$27:$M$86=$Z1212))</f>
        <v>180220</v>
      </c>
      <c r="AB1212" cm="1">
        <f t="array" ref="AB1212">_xlfn._xlws.FILTER(O$27:O$86,$M$27:$M$86=$Z1212)</f>
        <v>0.265</v>
      </c>
      <c r="AC1212" cm="1">
        <f t="array" ref="AC1212">_xlfn._xlws.FILTER(P$27:P$86,$M$27:$M$86=$Z1212)</f>
        <v>0.53</v>
      </c>
      <c r="AD1212" cm="1">
        <f t="array" ref="AD1212">INT(_xlfn._xlws.FILTER(Q$27:Q$86,$M$27:$M$86=$Z1212)*100)</f>
        <v>26</v>
      </c>
      <c r="AE1212">
        <f t="shared" si="112"/>
        <v>30020</v>
      </c>
      <c r="AF1212" t="str">
        <f t="shared" si="115"/>
        <v>item_30020_28</v>
      </c>
      <c r="AG1212">
        <f t="shared" si="113"/>
        <v>28</v>
      </c>
    </row>
    <row r="1213" spans="24:33">
      <c r="X1213">
        <f t="shared" si="110"/>
        <v>2020</v>
      </c>
      <c r="Y1213">
        <f t="shared" si="116"/>
        <v>20</v>
      </c>
      <c r="Z1213">
        <f t="shared" si="111"/>
        <v>54</v>
      </c>
      <c r="AA1213" cm="1">
        <f t="array" ref="AA1213">INT(_xlfn._xlws.FILTER($V$31:$V$50,$S$31:$S$50=$Y1213)*_xlfn._xlws.FILTER(N$27:N$86,$M$27:$M$86=$Z1213))</f>
        <v>183382</v>
      </c>
      <c r="AB1213" cm="1">
        <f t="array" ref="AB1213">_xlfn._xlws.FILTER(O$27:O$86,$M$27:$M$86=$Z1213)</f>
        <v>0.27</v>
      </c>
      <c r="AC1213" cm="1">
        <f t="array" ref="AC1213">_xlfn._xlws.FILTER(P$27:P$86,$M$27:$M$86=$Z1213)</f>
        <v>0.54</v>
      </c>
      <c r="AD1213" cm="1">
        <f t="array" ref="AD1213">INT(_xlfn._xlws.FILTER(Q$27:Q$86,$M$27:$M$86=$Z1213)*100)</f>
        <v>27</v>
      </c>
      <c r="AE1213">
        <f t="shared" si="112"/>
        <v>30020</v>
      </c>
      <c r="AF1213" t="str">
        <f t="shared" si="115"/>
        <v>item_30020_28</v>
      </c>
      <c r="AG1213">
        <f t="shared" si="113"/>
        <v>28</v>
      </c>
    </row>
    <row r="1214" spans="24:33">
      <c r="X1214">
        <f t="shared" si="110"/>
        <v>2020</v>
      </c>
      <c r="Y1214">
        <f t="shared" si="116"/>
        <v>20</v>
      </c>
      <c r="Z1214">
        <f t="shared" si="111"/>
        <v>55</v>
      </c>
      <c r="AA1214" cm="1">
        <f t="array" ref="AA1214">INT(_xlfn._xlws.FILTER($V$31:$V$50,$S$31:$S$50=$Y1214)*_xlfn._xlws.FILTER(N$27:N$86,$M$27:$M$86=$Z1214))</f>
        <v>186544</v>
      </c>
      <c r="AB1214" cm="1">
        <f t="array" ref="AB1214">_xlfn._xlws.FILTER(O$27:O$86,$M$27:$M$86=$Z1214)</f>
        <v>0.275</v>
      </c>
      <c r="AC1214" cm="1">
        <f t="array" ref="AC1214">_xlfn._xlws.FILTER(P$27:P$86,$M$27:$M$86=$Z1214)</f>
        <v>0.55</v>
      </c>
      <c r="AD1214" cm="1">
        <f t="array" ref="AD1214">INT(_xlfn._xlws.FILTER(Q$27:Q$86,$M$27:$M$86=$Z1214)*100)</f>
        <v>27</v>
      </c>
      <c r="AE1214">
        <f t="shared" si="112"/>
        <v>30020</v>
      </c>
      <c r="AF1214" t="str">
        <f t="shared" si="115"/>
        <v>item_30020_28</v>
      </c>
      <c r="AG1214">
        <f t="shared" si="113"/>
        <v>28</v>
      </c>
    </row>
    <row r="1215" spans="24:33">
      <c r="X1215">
        <f t="shared" si="110"/>
        <v>2020</v>
      </c>
      <c r="Y1215">
        <f t="shared" si="116"/>
        <v>20</v>
      </c>
      <c r="Z1215">
        <f t="shared" si="111"/>
        <v>56</v>
      </c>
      <c r="AA1215" cm="1">
        <f t="array" ref="AA1215">INT(_xlfn._xlws.FILTER($V$31:$V$50,$S$31:$S$50=$Y1215)*_xlfn._xlws.FILTER(N$27:N$86,$M$27:$M$86=$Z1215))</f>
        <v>189705</v>
      </c>
      <c r="AB1215" cm="1">
        <f t="array" ref="AB1215">_xlfn._xlws.FILTER(O$27:O$86,$M$27:$M$86=$Z1215)</f>
        <v>0.28</v>
      </c>
      <c r="AC1215" cm="1">
        <f t="array" ref="AC1215">_xlfn._xlws.FILTER(P$27:P$86,$M$27:$M$86=$Z1215)</f>
        <v>0.56</v>
      </c>
      <c r="AD1215" cm="1">
        <f t="array" ref="AD1215">INT(_xlfn._xlws.FILTER(Q$27:Q$86,$M$27:$M$86=$Z1215)*100)</f>
        <v>28</v>
      </c>
      <c r="AE1215">
        <f t="shared" si="112"/>
        <v>30020</v>
      </c>
      <c r="AF1215" t="str">
        <f t="shared" si="115"/>
        <v>item_30020_31</v>
      </c>
      <c r="AG1215">
        <f t="shared" si="113"/>
        <v>31</v>
      </c>
    </row>
    <row r="1216" spans="24:33">
      <c r="X1216">
        <f t="shared" si="110"/>
        <v>2020</v>
      </c>
      <c r="Y1216">
        <f t="shared" si="116"/>
        <v>20</v>
      </c>
      <c r="Z1216">
        <f t="shared" si="111"/>
        <v>57</v>
      </c>
      <c r="AA1216" cm="1">
        <f t="array" ref="AA1216">INT(_xlfn._xlws.FILTER($V$31:$V$50,$S$31:$S$50=$Y1216)*_xlfn._xlws.FILTER(N$27:N$86,$M$27:$M$86=$Z1216))</f>
        <v>192867</v>
      </c>
      <c r="AB1216" cm="1">
        <f t="array" ref="AB1216">_xlfn._xlws.FILTER(O$27:O$86,$M$27:$M$86=$Z1216)</f>
        <v>0.285</v>
      </c>
      <c r="AC1216" cm="1">
        <f t="array" ref="AC1216">_xlfn._xlws.FILTER(P$27:P$86,$M$27:$M$86=$Z1216)</f>
        <v>0.57</v>
      </c>
      <c r="AD1216" cm="1">
        <f t="array" ref="AD1216">INT(_xlfn._xlws.FILTER(Q$27:Q$86,$M$27:$M$86=$Z1216)*100)</f>
        <v>28</v>
      </c>
      <c r="AE1216">
        <f t="shared" si="112"/>
        <v>30020</v>
      </c>
      <c r="AF1216" t="str">
        <f t="shared" si="115"/>
        <v>item_30020_31</v>
      </c>
      <c r="AG1216">
        <f t="shared" si="113"/>
        <v>31</v>
      </c>
    </row>
    <row r="1217" spans="24:35">
      <c r="X1217">
        <f t="shared" si="110"/>
        <v>2020</v>
      </c>
      <c r="Y1217">
        <f t="shared" si="116"/>
        <v>20</v>
      </c>
      <c r="Z1217">
        <f t="shared" si="111"/>
        <v>58</v>
      </c>
      <c r="AA1217" cm="1">
        <f t="array" ref="AA1217">INT(_xlfn._xlws.FILTER($V$31:$V$50,$S$31:$S$50=$Y1217)*_xlfn._xlws.FILTER(N$27:N$86,$M$27:$M$86=$Z1217))</f>
        <v>196029</v>
      </c>
      <c r="AB1217" cm="1">
        <f t="array" ref="AB1217">_xlfn._xlws.FILTER(O$27:O$86,$M$27:$M$86=$Z1217)</f>
        <v>0.29</v>
      </c>
      <c r="AC1217" cm="1">
        <f t="array" ref="AC1217">_xlfn._xlws.FILTER(P$27:P$86,$M$27:$M$86=$Z1217)</f>
        <v>0.58</v>
      </c>
      <c r="AD1217" cm="1">
        <f t="array" ref="AD1217">INT(_xlfn._xlws.FILTER(Q$27:Q$86,$M$27:$M$86=$Z1217)*100)</f>
        <v>29</v>
      </c>
      <c r="AE1217">
        <f t="shared" si="112"/>
        <v>30020</v>
      </c>
      <c r="AF1217" t="str">
        <f t="shared" si="115"/>
        <v>item_30020_31</v>
      </c>
      <c r="AG1217">
        <f t="shared" si="113"/>
        <v>31</v>
      </c>
    </row>
    <row r="1218" spans="24:35">
      <c r="X1218">
        <f t="shared" si="110"/>
        <v>2020</v>
      </c>
      <c r="Y1218">
        <f t="shared" si="116"/>
        <v>20</v>
      </c>
      <c r="Z1218">
        <f t="shared" si="111"/>
        <v>59</v>
      </c>
      <c r="AA1218" cm="1">
        <f t="array" ref="AA1218">INT(_xlfn._xlws.FILTER($V$31:$V$50,$S$31:$S$50=$Y1218)*_xlfn._xlws.FILTER(N$27:N$86,$M$27:$M$86=$Z1218))</f>
        <v>199191</v>
      </c>
      <c r="AB1218" cm="1">
        <f t="array" ref="AB1218">_xlfn._xlws.FILTER(O$27:O$86,$M$27:$M$86=$Z1218)</f>
        <v>0.295</v>
      </c>
      <c r="AC1218" cm="1">
        <f t="array" ref="AC1218">_xlfn._xlws.FILTER(P$27:P$86,$M$27:$M$86=$Z1218)</f>
        <v>0.59</v>
      </c>
      <c r="AD1218" cm="1">
        <f t="array" ref="AD1218">INT(_xlfn._xlws.FILTER(Q$27:Q$86,$M$27:$M$86=$Z1218)*100)</f>
        <v>29</v>
      </c>
      <c r="AE1218">
        <f t="shared" si="112"/>
        <v>30020</v>
      </c>
      <c r="AF1218" t="str">
        <f t="shared" si="115"/>
        <v>item_30020_31</v>
      </c>
      <c r="AG1218">
        <f t="shared" si="113"/>
        <v>31</v>
      </c>
    </row>
    <row r="1219" spans="24:35">
      <c r="X1219">
        <f t="shared" si="110"/>
        <v>2020</v>
      </c>
      <c r="Y1219">
        <f t="shared" si="116"/>
        <v>20</v>
      </c>
      <c r="Z1219">
        <f t="shared" si="111"/>
        <v>60</v>
      </c>
      <c r="AA1219" cm="1">
        <f t="array" ref="AA1219">INT(_xlfn._xlws.FILTER($V$31:$V$50,$S$31:$S$50=$Y1219)*_xlfn._xlws.FILTER(N$27:N$86,$M$27:$M$86=$Z1219))</f>
        <v>202352</v>
      </c>
      <c r="AB1219" cm="1">
        <f t="array" ref="AB1219">_xlfn._xlws.FILTER(O$27:O$86,$M$27:$M$86=$Z1219)</f>
        <v>0.3</v>
      </c>
      <c r="AC1219" cm="1">
        <f t="array" ref="AC1219">_xlfn._xlws.FILTER(P$27:P$86,$M$27:$M$86=$Z1219)</f>
        <v>0.6</v>
      </c>
      <c r="AD1219" cm="1">
        <f t="array" ref="AD1219">INT(_xlfn._xlws.FILTER(Q$27:Q$86,$M$27:$M$86=$Z1219)*100)</f>
        <v>30</v>
      </c>
      <c r="AE1219">
        <f t="shared" si="112"/>
        <v>30020</v>
      </c>
      <c r="AF1219" t="str">
        <f t="shared" si="115"/>
        <v>item_30020_31</v>
      </c>
      <c r="AG1219">
        <f t="shared" si="113"/>
        <v>31</v>
      </c>
    </row>
    <row r="1220" spans="24:35">
      <c r="X1220">
        <v>2010</v>
      </c>
      <c r="Z1220">
        <v>1</v>
      </c>
      <c r="AE1220">
        <v>50</v>
      </c>
      <c r="AF1220">
        <v>100</v>
      </c>
      <c r="AG1220">
        <v>20001</v>
      </c>
      <c r="AH1220">
        <v>10001</v>
      </c>
      <c r="AI1220" t="str">
        <f>"item_"&amp;$AG$1220&amp;"_"&amp;AE1220&amp;",item_"&amp;$AH$1220&amp;"_"&amp;AF1220</f>
        <v>item_20001_50,item_10001_100</v>
      </c>
    </row>
    <row r="1221" spans="24:35">
      <c r="X1221">
        <v>2010</v>
      </c>
      <c r="Z1221">
        <v>2</v>
      </c>
      <c r="AE1221">
        <v>84</v>
      </c>
      <c r="AF1221">
        <v>150</v>
      </c>
      <c r="AI1221" t="str">
        <f t="shared" ref="AI1221:AI1252" si="117">"item_"&amp;$AG$1220&amp;"_"&amp;AE1221&amp;",item_"&amp;$AH$1220&amp;"_"&amp;AF1221</f>
        <v>item_20001_84,item_10001_150</v>
      </c>
    </row>
    <row r="1222" spans="24:35">
      <c r="X1222">
        <v>2010</v>
      </c>
      <c r="Z1222">
        <v>3</v>
      </c>
      <c r="AE1222">
        <v>140</v>
      </c>
      <c r="AF1222">
        <v>200</v>
      </c>
      <c r="AI1222" t="str">
        <f t="shared" si="117"/>
        <v>item_20001_140,item_10001_200</v>
      </c>
    </row>
    <row r="1223" spans="24:35">
      <c r="X1223">
        <v>2010</v>
      </c>
      <c r="Z1223">
        <v>4</v>
      </c>
      <c r="AE1223">
        <v>240</v>
      </c>
      <c r="AF1223">
        <v>250</v>
      </c>
      <c r="AI1223" t="str">
        <f t="shared" si="117"/>
        <v>item_20001_240,item_10001_250</v>
      </c>
    </row>
    <row r="1224" spans="24:35">
      <c r="X1224">
        <v>2010</v>
      </c>
      <c r="Z1224">
        <v>5</v>
      </c>
      <c r="AE1224">
        <v>360</v>
      </c>
      <c r="AF1224">
        <v>300</v>
      </c>
      <c r="AI1224" t="str">
        <f t="shared" si="117"/>
        <v>item_20001_360,item_10001_300</v>
      </c>
    </row>
    <row r="1225" spans="24:35">
      <c r="X1225">
        <v>2010</v>
      </c>
      <c r="Z1225">
        <v>6</v>
      </c>
      <c r="AE1225">
        <v>600</v>
      </c>
      <c r="AF1225">
        <v>350</v>
      </c>
      <c r="AI1225" t="str">
        <f t="shared" si="117"/>
        <v>item_20001_600,item_10001_350</v>
      </c>
    </row>
    <row r="1226" spans="24:35">
      <c r="X1226">
        <v>2010</v>
      </c>
      <c r="Z1226">
        <v>7</v>
      </c>
      <c r="AE1226">
        <v>880</v>
      </c>
      <c r="AF1226">
        <v>400</v>
      </c>
      <c r="AI1226" t="str">
        <f t="shared" si="117"/>
        <v>item_20001_880,item_10001_400</v>
      </c>
    </row>
    <row r="1227" spans="24:35">
      <c r="X1227">
        <v>2010</v>
      </c>
      <c r="Z1227">
        <v>8</v>
      </c>
      <c r="AE1227">
        <v>1200</v>
      </c>
      <c r="AF1227">
        <v>450</v>
      </c>
      <c r="AI1227" t="str">
        <f t="shared" si="117"/>
        <v>item_20001_1200,item_10001_450</v>
      </c>
    </row>
    <row r="1228" spans="24:35">
      <c r="X1228">
        <v>2010</v>
      </c>
      <c r="Z1228">
        <v>9</v>
      </c>
      <c r="AE1228">
        <v>1560</v>
      </c>
      <c r="AF1228">
        <v>500</v>
      </c>
      <c r="AI1228" t="str">
        <f t="shared" si="117"/>
        <v>item_20001_1560,item_10001_500</v>
      </c>
    </row>
    <row r="1229" spans="24:35">
      <c r="X1229">
        <v>2010</v>
      </c>
      <c r="Z1229">
        <v>10</v>
      </c>
      <c r="AE1229">
        <v>1960</v>
      </c>
      <c r="AF1229">
        <v>550</v>
      </c>
      <c r="AI1229" t="str">
        <f t="shared" si="117"/>
        <v>item_20001_1960,item_10001_550</v>
      </c>
    </row>
    <row r="1230" spans="24:35">
      <c r="X1230">
        <v>2010</v>
      </c>
      <c r="Z1230">
        <v>11</v>
      </c>
      <c r="AE1230">
        <v>2400</v>
      </c>
      <c r="AF1230">
        <v>600</v>
      </c>
      <c r="AI1230" t="str">
        <f t="shared" si="117"/>
        <v>item_20001_2400,item_10001_600</v>
      </c>
    </row>
    <row r="1231" spans="24:35">
      <c r="X1231">
        <v>2010</v>
      </c>
      <c r="Z1231">
        <v>12</v>
      </c>
      <c r="AE1231">
        <v>2880</v>
      </c>
      <c r="AF1231">
        <v>650</v>
      </c>
      <c r="AI1231" t="str">
        <f t="shared" si="117"/>
        <v>item_20001_2880,item_10001_650</v>
      </c>
    </row>
    <row r="1232" spans="24:35">
      <c r="X1232">
        <v>2010</v>
      </c>
      <c r="Z1232">
        <v>13</v>
      </c>
      <c r="AE1232">
        <v>3400</v>
      </c>
      <c r="AF1232">
        <v>700</v>
      </c>
      <c r="AI1232" t="str">
        <f t="shared" si="117"/>
        <v>item_20001_3400,item_10001_700</v>
      </c>
    </row>
    <row r="1233" spans="24:35">
      <c r="X1233">
        <v>2010</v>
      </c>
      <c r="Z1233">
        <v>14</v>
      </c>
      <c r="AE1233">
        <v>3960</v>
      </c>
      <c r="AF1233">
        <v>750</v>
      </c>
      <c r="AI1233" t="str">
        <f t="shared" si="117"/>
        <v>item_20001_3960,item_10001_750</v>
      </c>
    </row>
    <row r="1234" spans="24:35">
      <c r="X1234">
        <v>2010</v>
      </c>
      <c r="Z1234">
        <v>15</v>
      </c>
      <c r="AE1234">
        <v>4560</v>
      </c>
      <c r="AF1234">
        <v>800</v>
      </c>
      <c r="AI1234" t="str">
        <f t="shared" si="117"/>
        <v>item_20001_4560,item_10001_800</v>
      </c>
    </row>
    <row r="1235" spans="24:35">
      <c r="X1235">
        <v>2010</v>
      </c>
      <c r="Z1235">
        <v>16</v>
      </c>
      <c r="AE1235">
        <v>5200</v>
      </c>
      <c r="AF1235">
        <v>850</v>
      </c>
      <c r="AI1235" t="str">
        <f t="shared" si="117"/>
        <v>item_20001_5200,item_10001_850</v>
      </c>
    </row>
    <row r="1236" spans="24:35">
      <c r="X1236">
        <v>2010</v>
      </c>
      <c r="Z1236">
        <v>17</v>
      </c>
      <c r="AE1236">
        <v>5880</v>
      </c>
      <c r="AF1236">
        <v>900</v>
      </c>
      <c r="AI1236" t="str">
        <f t="shared" si="117"/>
        <v>item_20001_5880,item_10001_900</v>
      </c>
    </row>
    <row r="1237" spans="24:35">
      <c r="X1237">
        <v>2010</v>
      </c>
      <c r="Z1237">
        <v>18</v>
      </c>
      <c r="AE1237">
        <v>6600</v>
      </c>
      <c r="AF1237">
        <v>950</v>
      </c>
      <c r="AI1237" t="str">
        <f t="shared" si="117"/>
        <v>item_20001_6600,item_10001_950</v>
      </c>
    </row>
    <row r="1238" spans="24:35">
      <c r="X1238">
        <v>2010</v>
      </c>
      <c r="Z1238">
        <v>19</v>
      </c>
      <c r="AE1238">
        <v>7360</v>
      </c>
      <c r="AF1238">
        <v>1000</v>
      </c>
      <c r="AI1238" t="str">
        <f t="shared" si="117"/>
        <v>item_20001_7360,item_10001_1000</v>
      </c>
    </row>
    <row r="1239" spans="24:35">
      <c r="X1239">
        <v>2010</v>
      </c>
      <c r="Z1239">
        <v>20</v>
      </c>
      <c r="AE1239">
        <v>8160</v>
      </c>
      <c r="AF1239">
        <v>1100</v>
      </c>
      <c r="AI1239" t="str">
        <f t="shared" si="117"/>
        <v>item_20001_8160,item_10001_1100</v>
      </c>
    </row>
    <row r="1240" spans="24:35">
      <c r="X1240">
        <v>2010</v>
      </c>
      <c r="Z1240">
        <v>21</v>
      </c>
      <c r="AE1240">
        <v>9000</v>
      </c>
      <c r="AF1240">
        <v>1200</v>
      </c>
      <c r="AI1240" t="str">
        <f t="shared" si="117"/>
        <v>item_20001_9000,item_10001_1200</v>
      </c>
    </row>
    <row r="1241" spans="24:35">
      <c r="X1241">
        <v>2010</v>
      </c>
      <c r="Z1241">
        <v>22</v>
      </c>
      <c r="AE1241">
        <v>9880</v>
      </c>
      <c r="AF1241">
        <v>1300</v>
      </c>
      <c r="AI1241" t="str">
        <f t="shared" si="117"/>
        <v>item_20001_9880,item_10001_1300</v>
      </c>
    </row>
    <row r="1242" spans="24:35">
      <c r="X1242">
        <v>2010</v>
      </c>
      <c r="Z1242">
        <v>23</v>
      </c>
      <c r="AE1242">
        <v>10800</v>
      </c>
      <c r="AF1242">
        <v>1400</v>
      </c>
      <c r="AI1242" t="str">
        <f t="shared" si="117"/>
        <v>item_20001_10800,item_10001_1400</v>
      </c>
    </row>
    <row r="1243" spans="24:35">
      <c r="X1243">
        <v>2010</v>
      </c>
      <c r="Z1243">
        <v>24</v>
      </c>
      <c r="AE1243">
        <v>11760</v>
      </c>
      <c r="AF1243">
        <v>1500</v>
      </c>
      <c r="AI1243" t="str">
        <f t="shared" si="117"/>
        <v>item_20001_11760,item_10001_1500</v>
      </c>
    </row>
    <row r="1244" spans="24:35">
      <c r="X1244">
        <v>2010</v>
      </c>
      <c r="Z1244">
        <v>25</v>
      </c>
      <c r="AE1244">
        <v>12760</v>
      </c>
      <c r="AF1244">
        <v>1600</v>
      </c>
      <c r="AI1244" t="str">
        <f t="shared" si="117"/>
        <v>item_20001_12760,item_10001_1600</v>
      </c>
    </row>
    <row r="1245" spans="24:35">
      <c r="X1245">
        <v>2010</v>
      </c>
      <c r="Z1245">
        <v>26</v>
      </c>
      <c r="AE1245">
        <v>13800</v>
      </c>
      <c r="AF1245">
        <v>1700</v>
      </c>
      <c r="AI1245" t="str">
        <f t="shared" si="117"/>
        <v>item_20001_13800,item_10001_1700</v>
      </c>
    </row>
    <row r="1246" spans="24:35">
      <c r="X1246">
        <v>2010</v>
      </c>
      <c r="Z1246">
        <v>27</v>
      </c>
      <c r="AE1246">
        <v>14880</v>
      </c>
      <c r="AF1246">
        <v>1800</v>
      </c>
      <c r="AI1246" t="str">
        <f t="shared" si="117"/>
        <v>item_20001_14880,item_10001_1800</v>
      </c>
    </row>
    <row r="1247" spans="24:35">
      <c r="X1247">
        <v>2010</v>
      </c>
      <c r="Z1247">
        <v>28</v>
      </c>
      <c r="AE1247">
        <v>16000</v>
      </c>
      <c r="AF1247">
        <v>1900</v>
      </c>
      <c r="AI1247" t="str">
        <f t="shared" si="117"/>
        <v>item_20001_16000,item_10001_1900</v>
      </c>
    </row>
    <row r="1248" spans="24:35">
      <c r="X1248">
        <v>2010</v>
      </c>
      <c r="Z1248">
        <v>29</v>
      </c>
      <c r="AE1248">
        <v>17160</v>
      </c>
      <c r="AF1248">
        <v>2000</v>
      </c>
      <c r="AI1248" t="str">
        <f t="shared" si="117"/>
        <v>item_20001_17160,item_10001_2000</v>
      </c>
    </row>
    <row r="1249" spans="24:35">
      <c r="X1249">
        <v>2010</v>
      </c>
      <c r="Z1249">
        <v>30</v>
      </c>
      <c r="AE1249">
        <v>18360</v>
      </c>
      <c r="AF1249">
        <v>2100</v>
      </c>
      <c r="AI1249" t="str">
        <f t="shared" si="117"/>
        <v>item_20001_18360,item_10001_2100</v>
      </c>
    </row>
    <row r="1250" spans="24:35">
      <c r="X1250">
        <v>2010</v>
      </c>
      <c r="Z1250">
        <v>31</v>
      </c>
      <c r="AE1250">
        <v>19600</v>
      </c>
      <c r="AF1250">
        <v>2200</v>
      </c>
      <c r="AI1250" t="str">
        <f t="shared" si="117"/>
        <v>item_20001_19600,item_10001_2200</v>
      </c>
    </row>
    <row r="1251" spans="24:35">
      <c r="X1251">
        <v>2010</v>
      </c>
      <c r="Z1251">
        <v>32</v>
      </c>
      <c r="AE1251">
        <v>20880</v>
      </c>
      <c r="AF1251">
        <v>2300</v>
      </c>
      <c r="AI1251" t="str">
        <f t="shared" si="117"/>
        <v>item_20001_20880,item_10001_2300</v>
      </c>
    </row>
    <row r="1252" spans="24:35">
      <c r="X1252">
        <v>2010</v>
      </c>
      <c r="Z1252">
        <v>33</v>
      </c>
      <c r="AE1252">
        <v>22200</v>
      </c>
      <c r="AF1252">
        <v>2400</v>
      </c>
      <c r="AI1252" t="str">
        <f t="shared" si="117"/>
        <v>item_20001_22200,item_10001_2400</v>
      </c>
    </row>
    <row r="1253" spans="24:35">
      <c r="X1253">
        <v>2010</v>
      </c>
      <c r="Z1253">
        <v>34</v>
      </c>
      <c r="AE1253">
        <v>23560</v>
      </c>
      <c r="AF1253">
        <v>2500</v>
      </c>
      <c r="AI1253" t="str">
        <f t="shared" ref="AI1253:AI1284" si="118">"item_"&amp;$AG$1220&amp;"_"&amp;AE1253&amp;",item_"&amp;$AH$1220&amp;"_"&amp;AF1253</f>
        <v>item_20001_23560,item_10001_2500</v>
      </c>
    </row>
    <row r="1254" spans="24:35">
      <c r="X1254">
        <v>2010</v>
      </c>
      <c r="Z1254">
        <v>35</v>
      </c>
      <c r="AE1254">
        <v>24960</v>
      </c>
      <c r="AF1254">
        <v>2600</v>
      </c>
      <c r="AI1254" t="str">
        <f t="shared" si="118"/>
        <v>item_20001_24960,item_10001_2600</v>
      </c>
    </row>
    <row r="1255" spans="24:35">
      <c r="X1255">
        <v>2010</v>
      </c>
      <c r="Z1255">
        <v>36</v>
      </c>
      <c r="AE1255">
        <v>26400</v>
      </c>
      <c r="AF1255">
        <v>2700</v>
      </c>
      <c r="AI1255" t="str">
        <f t="shared" si="118"/>
        <v>item_20001_26400,item_10001_2700</v>
      </c>
    </row>
    <row r="1256" spans="24:35">
      <c r="X1256">
        <v>2010</v>
      </c>
      <c r="Z1256">
        <v>37</v>
      </c>
      <c r="AE1256">
        <v>27880</v>
      </c>
      <c r="AF1256">
        <v>2800</v>
      </c>
      <c r="AI1256" t="str">
        <f t="shared" si="118"/>
        <v>item_20001_27880,item_10001_2800</v>
      </c>
    </row>
    <row r="1257" spans="24:35">
      <c r="X1257">
        <v>2010</v>
      </c>
      <c r="Z1257">
        <v>38</v>
      </c>
      <c r="AE1257">
        <v>29400</v>
      </c>
      <c r="AF1257">
        <v>2900</v>
      </c>
      <c r="AI1257" t="str">
        <f t="shared" si="118"/>
        <v>item_20001_29400,item_10001_2900</v>
      </c>
    </row>
    <row r="1258" spans="24:35">
      <c r="X1258">
        <v>2010</v>
      </c>
      <c r="Z1258">
        <v>39</v>
      </c>
      <c r="AE1258">
        <v>30960</v>
      </c>
      <c r="AF1258">
        <v>3000</v>
      </c>
      <c r="AI1258" t="str">
        <f t="shared" si="118"/>
        <v>item_20001_30960,item_10001_3000</v>
      </c>
    </row>
    <row r="1259" spans="24:35">
      <c r="X1259">
        <v>2010</v>
      </c>
      <c r="Z1259">
        <v>40</v>
      </c>
      <c r="AE1259">
        <v>32560</v>
      </c>
      <c r="AF1259">
        <v>3100</v>
      </c>
      <c r="AI1259" t="str">
        <f t="shared" si="118"/>
        <v>item_20001_32560,item_10001_3100</v>
      </c>
    </row>
    <row r="1260" spans="24:35">
      <c r="X1260">
        <v>2010</v>
      </c>
      <c r="Z1260">
        <v>41</v>
      </c>
      <c r="AE1260">
        <v>34200</v>
      </c>
      <c r="AF1260">
        <v>3200</v>
      </c>
      <c r="AI1260" t="str">
        <f t="shared" si="118"/>
        <v>item_20001_34200,item_10001_3200</v>
      </c>
    </row>
    <row r="1261" spans="24:35">
      <c r="X1261">
        <v>2010</v>
      </c>
      <c r="Z1261">
        <v>42</v>
      </c>
      <c r="AE1261">
        <v>35880</v>
      </c>
      <c r="AF1261">
        <v>3300</v>
      </c>
      <c r="AI1261" t="str">
        <f t="shared" si="118"/>
        <v>item_20001_35880,item_10001_3300</v>
      </c>
    </row>
    <row r="1262" spans="24:35">
      <c r="X1262">
        <v>2010</v>
      </c>
      <c r="Z1262">
        <v>43</v>
      </c>
      <c r="AE1262">
        <v>37600</v>
      </c>
      <c r="AF1262">
        <v>3400</v>
      </c>
      <c r="AI1262" t="str">
        <f t="shared" si="118"/>
        <v>item_20001_37600,item_10001_3400</v>
      </c>
    </row>
    <row r="1263" spans="24:35">
      <c r="X1263">
        <v>2010</v>
      </c>
      <c r="Z1263">
        <v>44</v>
      </c>
      <c r="AE1263">
        <v>39360</v>
      </c>
      <c r="AF1263">
        <v>3500</v>
      </c>
      <c r="AI1263" t="str">
        <f t="shared" si="118"/>
        <v>item_20001_39360,item_10001_3500</v>
      </c>
    </row>
    <row r="1264" spans="24:35">
      <c r="X1264">
        <v>2010</v>
      </c>
      <c r="Z1264">
        <v>45</v>
      </c>
      <c r="AE1264">
        <v>41160</v>
      </c>
      <c r="AF1264">
        <v>3600</v>
      </c>
      <c r="AI1264" t="str">
        <f t="shared" si="118"/>
        <v>item_20001_41160,item_10001_3600</v>
      </c>
    </row>
    <row r="1265" spans="24:35">
      <c r="X1265">
        <v>2010</v>
      </c>
      <c r="Z1265">
        <v>46</v>
      </c>
      <c r="AE1265">
        <v>43000</v>
      </c>
      <c r="AF1265">
        <v>3700</v>
      </c>
      <c r="AI1265" t="str">
        <f t="shared" si="118"/>
        <v>item_20001_43000,item_10001_3700</v>
      </c>
    </row>
    <row r="1266" spans="24:35">
      <c r="X1266">
        <v>2010</v>
      </c>
      <c r="Z1266">
        <v>47</v>
      </c>
      <c r="AE1266">
        <v>44880</v>
      </c>
      <c r="AF1266">
        <v>3800</v>
      </c>
      <c r="AI1266" t="str">
        <f t="shared" si="118"/>
        <v>item_20001_44880,item_10001_3800</v>
      </c>
    </row>
    <row r="1267" spans="24:35">
      <c r="X1267">
        <v>2010</v>
      </c>
      <c r="Z1267">
        <v>48</v>
      </c>
      <c r="AE1267">
        <v>46800</v>
      </c>
      <c r="AF1267">
        <v>3900</v>
      </c>
      <c r="AI1267" t="str">
        <f t="shared" si="118"/>
        <v>item_20001_46800,item_10001_3900</v>
      </c>
    </row>
    <row r="1268" spans="24:35">
      <c r="X1268">
        <v>2010</v>
      </c>
      <c r="Z1268">
        <v>49</v>
      </c>
      <c r="AE1268">
        <v>48760</v>
      </c>
      <c r="AF1268">
        <v>4000</v>
      </c>
      <c r="AI1268" t="str">
        <f t="shared" si="118"/>
        <v>item_20001_48760,item_10001_4000</v>
      </c>
    </row>
    <row r="1269" spans="24:35">
      <c r="X1269">
        <v>2010</v>
      </c>
      <c r="Z1269">
        <v>50</v>
      </c>
      <c r="AE1269">
        <v>50760</v>
      </c>
      <c r="AF1269">
        <v>4100</v>
      </c>
      <c r="AI1269" t="str">
        <f t="shared" si="118"/>
        <v>item_20001_50760,item_10001_4100</v>
      </c>
    </row>
    <row r="1270" spans="24:35">
      <c r="X1270">
        <v>2010</v>
      </c>
      <c r="Z1270">
        <v>51</v>
      </c>
      <c r="AE1270">
        <v>52800</v>
      </c>
      <c r="AF1270">
        <v>4200</v>
      </c>
      <c r="AI1270" t="str">
        <f t="shared" si="118"/>
        <v>item_20001_52800,item_10001_4200</v>
      </c>
    </row>
    <row r="1271" spans="24:35">
      <c r="X1271">
        <v>2010</v>
      </c>
      <c r="Z1271">
        <v>52</v>
      </c>
      <c r="AE1271">
        <v>54880</v>
      </c>
      <c r="AF1271">
        <v>4300</v>
      </c>
      <c r="AI1271" t="str">
        <f t="shared" si="118"/>
        <v>item_20001_54880,item_10001_4300</v>
      </c>
    </row>
    <row r="1272" spans="24:35">
      <c r="X1272">
        <v>2010</v>
      </c>
      <c r="Z1272">
        <v>53</v>
      </c>
      <c r="AE1272">
        <v>57000</v>
      </c>
      <c r="AF1272">
        <v>4400</v>
      </c>
      <c r="AI1272" t="str">
        <f t="shared" si="118"/>
        <v>item_20001_57000,item_10001_4400</v>
      </c>
    </row>
    <row r="1273" spans="24:35">
      <c r="X1273">
        <v>2010</v>
      </c>
      <c r="Z1273">
        <v>54</v>
      </c>
      <c r="AE1273">
        <v>59160</v>
      </c>
      <c r="AF1273">
        <v>4500</v>
      </c>
      <c r="AI1273" t="str">
        <f t="shared" si="118"/>
        <v>item_20001_59160,item_10001_4500</v>
      </c>
    </row>
    <row r="1274" spans="24:35">
      <c r="X1274">
        <v>2010</v>
      </c>
      <c r="Z1274">
        <v>55</v>
      </c>
      <c r="AE1274">
        <v>61360</v>
      </c>
      <c r="AF1274">
        <v>4600</v>
      </c>
      <c r="AI1274" t="str">
        <f t="shared" si="118"/>
        <v>item_20001_61360,item_10001_4600</v>
      </c>
    </row>
    <row r="1275" spans="24:35">
      <c r="X1275">
        <v>2010</v>
      </c>
      <c r="Z1275">
        <v>56</v>
      </c>
      <c r="AE1275">
        <v>63600</v>
      </c>
      <c r="AF1275">
        <v>4700</v>
      </c>
      <c r="AI1275" t="str">
        <f t="shared" si="118"/>
        <v>item_20001_63600,item_10001_4700</v>
      </c>
    </row>
    <row r="1276" spans="24:35">
      <c r="X1276">
        <v>2010</v>
      </c>
      <c r="Z1276">
        <v>57</v>
      </c>
      <c r="AE1276">
        <v>65880</v>
      </c>
      <c r="AF1276">
        <v>4800</v>
      </c>
      <c r="AI1276" t="str">
        <f t="shared" si="118"/>
        <v>item_20001_65880,item_10001_4800</v>
      </c>
    </row>
    <row r="1277" spans="24:35">
      <c r="X1277">
        <v>2010</v>
      </c>
      <c r="Z1277">
        <v>58</v>
      </c>
      <c r="AE1277">
        <v>68200</v>
      </c>
      <c r="AF1277">
        <v>4900</v>
      </c>
      <c r="AI1277" t="str">
        <f t="shared" si="118"/>
        <v>item_20001_68200,item_10001_4900</v>
      </c>
    </row>
    <row r="1278" spans="24:35">
      <c r="X1278">
        <v>2010</v>
      </c>
      <c r="Z1278">
        <v>59</v>
      </c>
      <c r="AE1278">
        <v>70560</v>
      </c>
      <c r="AF1278">
        <v>5000</v>
      </c>
      <c r="AI1278" t="str">
        <f t="shared" si="118"/>
        <v>item_20001_70560,item_10001_5000</v>
      </c>
    </row>
    <row r="1279" spans="24:35">
      <c r="X1279">
        <v>2010</v>
      </c>
      <c r="Z1279">
        <v>60</v>
      </c>
      <c r="AE1279">
        <v>72960</v>
      </c>
      <c r="AF1279">
        <v>5100</v>
      </c>
      <c r="AI1279" t="str">
        <f t="shared" si="118"/>
        <v>item_20001_72960,item_10001_5100</v>
      </c>
    </row>
    <row r="1280" spans="24:35">
      <c r="X1280">
        <v>2010</v>
      </c>
      <c r="Z1280">
        <v>61</v>
      </c>
      <c r="AE1280">
        <v>75400</v>
      </c>
      <c r="AF1280">
        <v>5200</v>
      </c>
      <c r="AI1280" t="str">
        <f t="shared" si="118"/>
        <v>item_20001_75400,item_10001_5200</v>
      </c>
    </row>
    <row r="1281" spans="24:35">
      <c r="X1281">
        <v>2010</v>
      </c>
      <c r="Z1281">
        <v>62</v>
      </c>
      <c r="AE1281">
        <v>77880</v>
      </c>
      <c r="AF1281">
        <v>5300</v>
      </c>
      <c r="AI1281" t="str">
        <f t="shared" si="118"/>
        <v>item_20001_77880,item_10001_5300</v>
      </c>
    </row>
    <row r="1282" spans="24:35">
      <c r="X1282">
        <v>2010</v>
      </c>
      <c r="Z1282">
        <v>63</v>
      </c>
      <c r="AE1282">
        <v>80400</v>
      </c>
      <c r="AF1282">
        <v>5400</v>
      </c>
      <c r="AI1282" t="str">
        <f t="shared" si="118"/>
        <v>item_20001_80400,item_10001_5400</v>
      </c>
    </row>
    <row r="1283" spans="24:35">
      <c r="X1283">
        <v>2010</v>
      </c>
      <c r="Z1283">
        <v>64</v>
      </c>
      <c r="AE1283">
        <v>82960</v>
      </c>
      <c r="AF1283">
        <v>5500</v>
      </c>
      <c r="AI1283" t="str">
        <f t="shared" si="118"/>
        <v>item_20001_82960,item_10001_5500</v>
      </c>
    </row>
    <row r="1284" spans="24:35">
      <c r="X1284">
        <v>2010</v>
      </c>
      <c r="Z1284">
        <v>65</v>
      </c>
      <c r="AE1284">
        <v>85560</v>
      </c>
      <c r="AF1284">
        <v>5600</v>
      </c>
      <c r="AI1284" t="str">
        <f t="shared" si="118"/>
        <v>item_20001_85560,item_10001_5600</v>
      </c>
    </row>
    <row r="1285" spans="24:35">
      <c r="X1285">
        <v>2010</v>
      </c>
      <c r="Z1285">
        <v>66</v>
      </c>
      <c r="AE1285">
        <v>88200</v>
      </c>
      <c r="AF1285">
        <v>5700</v>
      </c>
      <c r="AI1285" t="str">
        <f t="shared" ref="AI1285:AI1319" si="119">"item_"&amp;$AG$1220&amp;"_"&amp;AE1285&amp;",item_"&amp;$AH$1220&amp;"_"&amp;AF1285</f>
        <v>item_20001_88200,item_10001_5700</v>
      </c>
    </row>
    <row r="1286" spans="24:35">
      <c r="X1286">
        <v>2010</v>
      </c>
      <c r="Z1286">
        <v>67</v>
      </c>
      <c r="AE1286">
        <v>90880</v>
      </c>
      <c r="AF1286">
        <v>5800</v>
      </c>
      <c r="AI1286" t="str">
        <f t="shared" si="119"/>
        <v>item_20001_90880,item_10001_5800</v>
      </c>
    </row>
    <row r="1287" spans="24:35">
      <c r="X1287">
        <v>2010</v>
      </c>
      <c r="Z1287">
        <v>68</v>
      </c>
      <c r="AE1287">
        <v>93600</v>
      </c>
      <c r="AF1287">
        <v>5900</v>
      </c>
      <c r="AI1287" t="str">
        <f t="shared" si="119"/>
        <v>item_20001_93600,item_10001_5900</v>
      </c>
    </row>
    <row r="1288" spans="24:35">
      <c r="X1288">
        <v>2010</v>
      </c>
      <c r="Z1288">
        <v>69</v>
      </c>
      <c r="AE1288">
        <v>96360</v>
      </c>
      <c r="AF1288">
        <v>6000</v>
      </c>
      <c r="AI1288" t="str">
        <f t="shared" si="119"/>
        <v>item_20001_96360,item_10001_6000</v>
      </c>
    </row>
    <row r="1289" spans="24:35">
      <c r="X1289">
        <v>2010</v>
      </c>
      <c r="Z1289">
        <v>70</v>
      </c>
      <c r="AE1289">
        <v>99160</v>
      </c>
      <c r="AF1289">
        <v>6100</v>
      </c>
      <c r="AI1289" t="str">
        <f t="shared" si="119"/>
        <v>item_20001_99160,item_10001_6100</v>
      </c>
    </row>
    <row r="1290" spans="24:35">
      <c r="X1290">
        <v>2010</v>
      </c>
      <c r="Z1290">
        <v>71</v>
      </c>
      <c r="AE1290">
        <v>102000</v>
      </c>
      <c r="AF1290">
        <v>6200</v>
      </c>
      <c r="AI1290" t="str">
        <f t="shared" si="119"/>
        <v>item_20001_102000,item_10001_6200</v>
      </c>
    </row>
    <row r="1291" spans="24:35">
      <c r="X1291">
        <v>2010</v>
      </c>
      <c r="Z1291">
        <v>72</v>
      </c>
      <c r="AE1291">
        <v>104880</v>
      </c>
      <c r="AF1291">
        <v>6300</v>
      </c>
      <c r="AI1291" t="str">
        <f t="shared" si="119"/>
        <v>item_20001_104880,item_10001_6300</v>
      </c>
    </row>
    <row r="1292" spans="24:35">
      <c r="X1292">
        <v>2010</v>
      </c>
      <c r="Z1292">
        <v>73</v>
      </c>
      <c r="AE1292">
        <v>107800</v>
      </c>
      <c r="AF1292">
        <v>6400</v>
      </c>
      <c r="AI1292" t="str">
        <f t="shared" si="119"/>
        <v>item_20001_107800,item_10001_6400</v>
      </c>
    </row>
    <row r="1293" spans="24:35">
      <c r="X1293">
        <v>2010</v>
      </c>
      <c r="Z1293">
        <v>74</v>
      </c>
      <c r="AE1293">
        <v>110760</v>
      </c>
      <c r="AF1293">
        <v>6500</v>
      </c>
      <c r="AI1293" t="str">
        <f t="shared" si="119"/>
        <v>item_20001_110760,item_10001_6500</v>
      </c>
    </row>
    <row r="1294" spans="24:35">
      <c r="X1294">
        <v>2010</v>
      </c>
      <c r="Z1294">
        <v>75</v>
      </c>
      <c r="AE1294">
        <v>113760</v>
      </c>
      <c r="AF1294">
        <v>6600</v>
      </c>
      <c r="AI1294" t="str">
        <f t="shared" si="119"/>
        <v>item_20001_113760,item_10001_6600</v>
      </c>
    </row>
    <row r="1295" spans="24:35">
      <c r="X1295">
        <v>2010</v>
      </c>
      <c r="Z1295">
        <v>76</v>
      </c>
      <c r="AE1295">
        <v>116800</v>
      </c>
      <c r="AF1295">
        <v>6700</v>
      </c>
      <c r="AI1295" t="str">
        <f t="shared" si="119"/>
        <v>item_20001_116800,item_10001_6700</v>
      </c>
    </row>
    <row r="1296" spans="24:35">
      <c r="X1296">
        <v>2010</v>
      </c>
      <c r="Z1296">
        <v>77</v>
      </c>
      <c r="AE1296">
        <v>119880</v>
      </c>
      <c r="AF1296">
        <v>6800</v>
      </c>
      <c r="AI1296" t="str">
        <f t="shared" si="119"/>
        <v>item_20001_119880,item_10001_6800</v>
      </c>
    </row>
    <row r="1297" spans="24:35">
      <c r="X1297">
        <v>2010</v>
      </c>
      <c r="Z1297">
        <v>78</v>
      </c>
      <c r="AE1297">
        <v>123000</v>
      </c>
      <c r="AF1297">
        <v>6900</v>
      </c>
      <c r="AI1297" t="str">
        <f t="shared" si="119"/>
        <v>item_20001_123000,item_10001_6900</v>
      </c>
    </row>
    <row r="1298" spans="24:35">
      <c r="X1298">
        <v>2010</v>
      </c>
      <c r="Z1298">
        <v>79</v>
      </c>
      <c r="AE1298">
        <v>126160</v>
      </c>
      <c r="AF1298">
        <v>7000</v>
      </c>
      <c r="AI1298" t="str">
        <f t="shared" si="119"/>
        <v>item_20001_126160,item_10001_7000</v>
      </c>
    </row>
    <row r="1299" spans="24:35">
      <c r="X1299">
        <v>2010</v>
      </c>
      <c r="Z1299">
        <v>80</v>
      </c>
      <c r="AE1299">
        <v>129360</v>
      </c>
      <c r="AF1299">
        <v>7100</v>
      </c>
      <c r="AI1299" t="str">
        <f t="shared" si="119"/>
        <v>item_20001_129360,item_10001_7100</v>
      </c>
    </row>
    <row r="1300" spans="24:35">
      <c r="X1300">
        <v>2010</v>
      </c>
      <c r="Z1300">
        <v>81</v>
      </c>
      <c r="AE1300">
        <v>132600</v>
      </c>
      <c r="AF1300">
        <v>7200</v>
      </c>
      <c r="AI1300" t="str">
        <f t="shared" si="119"/>
        <v>item_20001_132600,item_10001_7200</v>
      </c>
    </row>
    <row r="1301" spans="24:35">
      <c r="X1301">
        <v>2010</v>
      </c>
      <c r="Z1301">
        <v>82</v>
      </c>
      <c r="AE1301">
        <v>135880</v>
      </c>
      <c r="AF1301">
        <v>7300</v>
      </c>
      <c r="AI1301" t="str">
        <f t="shared" si="119"/>
        <v>item_20001_135880,item_10001_7300</v>
      </c>
    </row>
    <row r="1302" spans="24:35">
      <c r="X1302">
        <v>2010</v>
      </c>
      <c r="Z1302">
        <v>83</v>
      </c>
      <c r="AE1302">
        <v>139200</v>
      </c>
      <c r="AF1302">
        <v>7400</v>
      </c>
      <c r="AI1302" t="str">
        <f t="shared" si="119"/>
        <v>item_20001_139200,item_10001_7400</v>
      </c>
    </row>
    <row r="1303" spans="24:35">
      <c r="X1303">
        <v>2010</v>
      </c>
      <c r="Z1303">
        <v>84</v>
      </c>
      <c r="AE1303">
        <v>142560</v>
      </c>
      <c r="AF1303">
        <v>7500</v>
      </c>
      <c r="AI1303" t="str">
        <f t="shared" si="119"/>
        <v>item_20001_142560,item_10001_7500</v>
      </c>
    </row>
    <row r="1304" spans="24:35">
      <c r="X1304">
        <v>2010</v>
      </c>
      <c r="Z1304">
        <v>85</v>
      </c>
      <c r="AE1304">
        <v>145960</v>
      </c>
      <c r="AF1304">
        <v>7600</v>
      </c>
      <c r="AI1304" t="str">
        <f t="shared" si="119"/>
        <v>item_20001_145960,item_10001_7600</v>
      </c>
    </row>
    <row r="1305" spans="24:35">
      <c r="X1305">
        <v>2010</v>
      </c>
      <c r="Z1305">
        <v>86</v>
      </c>
      <c r="AE1305">
        <v>149400</v>
      </c>
      <c r="AF1305">
        <v>7700</v>
      </c>
      <c r="AI1305" t="str">
        <f t="shared" si="119"/>
        <v>item_20001_149400,item_10001_7700</v>
      </c>
    </row>
    <row r="1306" spans="24:35">
      <c r="X1306">
        <v>2010</v>
      </c>
      <c r="Z1306">
        <v>87</v>
      </c>
      <c r="AE1306">
        <v>152880</v>
      </c>
      <c r="AF1306">
        <v>7800</v>
      </c>
      <c r="AI1306" t="str">
        <f t="shared" si="119"/>
        <v>item_20001_152880,item_10001_7800</v>
      </c>
    </row>
    <row r="1307" spans="24:35">
      <c r="X1307">
        <v>2010</v>
      </c>
      <c r="Z1307">
        <v>88</v>
      </c>
      <c r="AE1307">
        <v>156400</v>
      </c>
      <c r="AF1307">
        <v>7900</v>
      </c>
      <c r="AI1307" t="str">
        <f t="shared" si="119"/>
        <v>item_20001_156400,item_10001_7900</v>
      </c>
    </row>
    <row r="1308" spans="24:35">
      <c r="X1308">
        <v>2010</v>
      </c>
      <c r="Z1308">
        <v>89</v>
      </c>
      <c r="AE1308">
        <v>159960</v>
      </c>
      <c r="AF1308">
        <v>8000</v>
      </c>
      <c r="AI1308" t="str">
        <f t="shared" si="119"/>
        <v>item_20001_159960,item_10001_8000</v>
      </c>
    </row>
    <row r="1309" spans="24:35">
      <c r="X1309">
        <v>2010</v>
      </c>
      <c r="Z1309">
        <v>90</v>
      </c>
      <c r="AE1309">
        <v>163560</v>
      </c>
      <c r="AF1309">
        <v>8100</v>
      </c>
      <c r="AI1309" t="str">
        <f t="shared" si="119"/>
        <v>item_20001_163560,item_10001_8100</v>
      </c>
    </row>
    <row r="1310" spans="24:35">
      <c r="X1310">
        <v>2010</v>
      </c>
      <c r="Z1310">
        <v>91</v>
      </c>
      <c r="AE1310">
        <v>167200</v>
      </c>
      <c r="AF1310">
        <v>8200</v>
      </c>
      <c r="AI1310" t="str">
        <f t="shared" si="119"/>
        <v>item_20001_167200,item_10001_8200</v>
      </c>
    </row>
    <row r="1311" spans="24:35">
      <c r="X1311">
        <v>2010</v>
      </c>
      <c r="Z1311">
        <v>92</v>
      </c>
      <c r="AE1311">
        <v>170880</v>
      </c>
      <c r="AF1311">
        <v>8300</v>
      </c>
      <c r="AI1311" t="str">
        <f t="shared" si="119"/>
        <v>item_20001_170880,item_10001_8300</v>
      </c>
    </row>
    <row r="1312" spans="24:35">
      <c r="X1312">
        <v>2010</v>
      </c>
      <c r="Z1312">
        <v>93</v>
      </c>
      <c r="AE1312">
        <v>174600</v>
      </c>
      <c r="AF1312">
        <v>8400</v>
      </c>
      <c r="AI1312" t="str">
        <f t="shared" si="119"/>
        <v>item_20001_174600,item_10001_8400</v>
      </c>
    </row>
    <row r="1313" spans="24:35">
      <c r="X1313">
        <v>2010</v>
      </c>
      <c r="Z1313">
        <v>94</v>
      </c>
      <c r="AE1313">
        <v>178360</v>
      </c>
      <c r="AF1313">
        <v>8500</v>
      </c>
      <c r="AI1313" t="str">
        <f t="shared" si="119"/>
        <v>item_20001_178360,item_10001_8500</v>
      </c>
    </row>
    <row r="1314" spans="24:35">
      <c r="X1314">
        <v>2010</v>
      </c>
      <c r="Z1314">
        <v>95</v>
      </c>
      <c r="AE1314">
        <v>182160</v>
      </c>
      <c r="AF1314">
        <v>8600</v>
      </c>
      <c r="AI1314" t="str">
        <f t="shared" si="119"/>
        <v>item_20001_182160,item_10001_8600</v>
      </c>
    </row>
    <row r="1315" spans="24:35">
      <c r="X1315">
        <v>2010</v>
      </c>
      <c r="Z1315">
        <v>96</v>
      </c>
      <c r="AE1315">
        <v>186000</v>
      </c>
      <c r="AF1315">
        <v>8700</v>
      </c>
      <c r="AI1315" t="str">
        <f t="shared" si="119"/>
        <v>item_20001_186000,item_10001_8700</v>
      </c>
    </row>
    <row r="1316" spans="24:35">
      <c r="X1316">
        <v>2010</v>
      </c>
      <c r="Z1316">
        <v>97</v>
      </c>
      <c r="AE1316">
        <v>189880</v>
      </c>
      <c r="AF1316">
        <v>8800</v>
      </c>
      <c r="AI1316" t="str">
        <f t="shared" si="119"/>
        <v>item_20001_189880,item_10001_8800</v>
      </c>
    </row>
    <row r="1317" spans="24:35">
      <c r="X1317">
        <v>2010</v>
      </c>
      <c r="Z1317">
        <v>98</v>
      </c>
      <c r="AE1317">
        <v>193800</v>
      </c>
      <c r="AF1317">
        <v>8900</v>
      </c>
      <c r="AI1317" t="str">
        <f t="shared" si="119"/>
        <v>item_20001_193800,item_10001_8900</v>
      </c>
    </row>
    <row r="1318" spans="24:35">
      <c r="X1318">
        <v>2010</v>
      </c>
      <c r="Z1318">
        <v>99</v>
      </c>
      <c r="AE1318">
        <v>197760</v>
      </c>
      <c r="AF1318">
        <v>9000</v>
      </c>
      <c r="AI1318" t="str">
        <f t="shared" si="119"/>
        <v>item_20001_197760,item_10001_9000</v>
      </c>
    </row>
    <row r="1319" spans="24:35">
      <c r="X1319">
        <v>2010</v>
      </c>
      <c r="Z1319">
        <v>100</v>
      </c>
      <c r="AE1319">
        <v>201760</v>
      </c>
      <c r="AF1319">
        <v>9100</v>
      </c>
      <c r="AI1319" t="str">
        <f t="shared" si="119"/>
        <v>item_20001_201760,item_10001_9100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2023-05-12T19:15:00Z</dcterms:created>
  <dcterms:modified xsi:type="dcterms:W3CDTF">2026-01-14T12:13:10Z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